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Anvisninger 2023\Basistabeller 2023 tal\Tabeller til udgivelse\Til offentliggørelse\"/>
    </mc:Choice>
  </mc:AlternateContent>
  <xr:revisionPtr revIDLastSave="0" documentId="13_ncr:1_{D1F120EC-322A-4F13-9255-FEABD3CA078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9" i="7" l="1"/>
  <c r="AJ9" i="7"/>
  <c r="AK9" i="7"/>
  <c r="AL9" i="7"/>
  <c r="AM9" i="7"/>
  <c r="AN9" i="7"/>
  <c r="AO9" i="7"/>
  <c r="AP9" i="7"/>
  <c r="AQ9" i="7"/>
  <c r="AR9" i="7"/>
  <c r="AI10" i="7"/>
  <c r="AJ10" i="7"/>
  <c r="AK10" i="7"/>
  <c r="AL10" i="7"/>
  <c r="AM10" i="7"/>
  <c r="AN10" i="7"/>
  <c r="AO10" i="7"/>
  <c r="AP10" i="7"/>
  <c r="AQ10" i="7"/>
  <c r="AR10" i="7"/>
  <c r="AI11" i="7"/>
  <c r="AJ11" i="7"/>
  <c r="AK11" i="7"/>
  <c r="AL11" i="7"/>
  <c r="AM11" i="7"/>
  <c r="AN11" i="7"/>
  <c r="AO11" i="7"/>
  <c r="AP11" i="7"/>
  <c r="AQ11" i="7"/>
  <c r="AR11" i="7"/>
  <c r="AI12" i="7"/>
  <c r="AJ12" i="7"/>
  <c r="AK12" i="7"/>
  <c r="AL12" i="7"/>
  <c r="AM12" i="7"/>
  <c r="AN12" i="7"/>
  <c r="AO12" i="7"/>
  <c r="AP12" i="7"/>
  <c r="AQ12" i="7"/>
  <c r="AR12" i="7"/>
  <c r="AI13" i="7"/>
  <c r="AJ13" i="7"/>
  <c r="AK13" i="7"/>
  <c r="AL13" i="7"/>
  <c r="AM13" i="7"/>
  <c r="AN13" i="7"/>
  <c r="AO13" i="7"/>
  <c r="AP13" i="7"/>
  <c r="AQ13" i="7"/>
  <c r="AR13" i="7"/>
  <c r="AI14" i="7"/>
  <c r="AJ14" i="7"/>
  <c r="AK14" i="7"/>
  <c r="AL14" i="7"/>
  <c r="AM14" i="7"/>
  <c r="AN14" i="7"/>
  <c r="AO14" i="7"/>
  <c r="AP14" i="7"/>
  <c r="AQ14" i="7"/>
  <c r="AR14" i="7"/>
  <c r="AI15" i="7"/>
  <c r="AJ15" i="7"/>
  <c r="AK15" i="7"/>
  <c r="AL15" i="7"/>
  <c r="AM15" i="7"/>
  <c r="AN15" i="7"/>
  <c r="AO15" i="7"/>
  <c r="AP15" i="7"/>
  <c r="AQ15" i="7"/>
  <c r="AR15" i="7"/>
  <c r="AI16" i="7"/>
  <c r="AJ16" i="7"/>
  <c r="AK16" i="7"/>
  <c r="AL16" i="7"/>
  <c r="AM16" i="7"/>
  <c r="AN16" i="7"/>
  <c r="AO16" i="7"/>
  <c r="AP16" i="7"/>
  <c r="AQ16" i="7"/>
  <c r="AR16" i="7"/>
  <c r="AI17" i="7"/>
  <c r="AJ17" i="7"/>
  <c r="AK17" i="7"/>
  <c r="AL17" i="7"/>
  <c r="AM17" i="7"/>
  <c r="AN17" i="7"/>
  <c r="AO17" i="7"/>
  <c r="AP17" i="7"/>
  <c r="AQ17" i="7"/>
  <c r="AR17" i="7"/>
  <c r="AI18" i="7"/>
  <c r="AJ18" i="7"/>
  <c r="AK18" i="7"/>
  <c r="AL18" i="7"/>
  <c r="AM18" i="7"/>
  <c r="AN18" i="7"/>
  <c r="AO18" i="7"/>
  <c r="AP18" i="7"/>
  <c r="AQ18" i="7"/>
  <c r="AR18" i="7"/>
  <c r="AI19" i="7"/>
  <c r="AJ19" i="7"/>
  <c r="AK19" i="7"/>
  <c r="AL19" i="7"/>
  <c r="AM19" i="7"/>
  <c r="AN19" i="7"/>
  <c r="AO19" i="7"/>
  <c r="AP19" i="7"/>
  <c r="AQ19" i="7"/>
  <c r="AR19" i="7"/>
  <c r="AI20" i="7"/>
  <c r="AJ20" i="7"/>
  <c r="AK20" i="7"/>
  <c r="AL20" i="7"/>
  <c r="AM20" i="7"/>
  <c r="AN20" i="7"/>
  <c r="AO20" i="7"/>
  <c r="AP20" i="7"/>
  <c r="AQ20" i="7"/>
  <c r="AR20" i="7"/>
  <c r="AI21" i="7"/>
  <c r="AJ21" i="7"/>
  <c r="AK21" i="7"/>
  <c r="AL21" i="7"/>
  <c r="AM21" i="7"/>
  <c r="AN21" i="7"/>
  <c r="AO21" i="7"/>
  <c r="AP21" i="7"/>
  <c r="AQ21" i="7"/>
  <c r="AR21" i="7"/>
  <c r="AI22" i="7"/>
  <c r="AJ22" i="7"/>
  <c r="AK22" i="7"/>
  <c r="AL22" i="7"/>
  <c r="AM22" i="7"/>
  <c r="AN22" i="7"/>
  <c r="AO22" i="7"/>
  <c r="AP22" i="7"/>
  <c r="AQ22" i="7"/>
  <c r="AR22" i="7"/>
  <c r="AI23" i="7"/>
  <c r="AJ23" i="7"/>
  <c r="AK23" i="7"/>
  <c r="AL23" i="7"/>
  <c r="AM23" i="7"/>
  <c r="AN23" i="7"/>
  <c r="AO23" i="7"/>
  <c r="AP23" i="7"/>
  <c r="AQ23" i="7"/>
  <c r="AR23" i="7"/>
  <c r="AI24" i="7"/>
  <c r="AJ24" i="7"/>
  <c r="AK24" i="7"/>
  <c r="AL24" i="7"/>
  <c r="AM24" i="7"/>
  <c r="AN24" i="7"/>
  <c r="AO24" i="7"/>
  <c r="AP24" i="7"/>
  <c r="AQ24" i="7"/>
  <c r="AR24" i="7"/>
  <c r="AI25" i="7"/>
  <c r="AJ25" i="7"/>
  <c r="AK25" i="7"/>
  <c r="AL25" i="7"/>
  <c r="AM25" i="7"/>
  <c r="AN25" i="7"/>
  <c r="AO25" i="7"/>
  <c r="AP25" i="7"/>
  <c r="AQ25" i="7"/>
  <c r="AR25" i="7"/>
  <c r="AI26" i="7"/>
  <c r="AJ26" i="7"/>
  <c r="AK26" i="7"/>
  <c r="AL26" i="7"/>
  <c r="AM26" i="7"/>
  <c r="AN26" i="7"/>
  <c r="AO26" i="7"/>
  <c r="AP26" i="7"/>
  <c r="AQ26" i="7"/>
  <c r="AR26" i="7"/>
  <c r="AI27" i="7"/>
  <c r="AJ27" i="7"/>
  <c r="AK27" i="7"/>
  <c r="AL27" i="7"/>
  <c r="AM27" i="7"/>
  <c r="AN27" i="7"/>
  <c r="AO27" i="7"/>
  <c r="AP27" i="7"/>
  <c r="AQ27" i="7"/>
  <c r="AR27" i="7"/>
  <c r="AI28" i="7"/>
  <c r="AJ28" i="7"/>
  <c r="AK28" i="7"/>
  <c r="AL28" i="7"/>
  <c r="AM28" i="7"/>
  <c r="AN28" i="7"/>
  <c r="AO28" i="7"/>
  <c r="AP28" i="7"/>
  <c r="AQ28" i="7"/>
  <c r="AR28" i="7"/>
  <c r="AI29" i="7"/>
  <c r="AJ29" i="7"/>
  <c r="AK29" i="7"/>
  <c r="AL29" i="7"/>
  <c r="AM29" i="7"/>
  <c r="AN29" i="7"/>
  <c r="AO29" i="7"/>
  <c r="AP29" i="7"/>
  <c r="AQ29" i="7"/>
  <c r="AR29" i="7"/>
  <c r="AI30" i="7"/>
  <c r="AJ30" i="7"/>
  <c r="AK30" i="7"/>
  <c r="AL30" i="7"/>
  <c r="AM30" i="7"/>
  <c r="AN30" i="7"/>
  <c r="AO30" i="7"/>
  <c r="AP30" i="7"/>
  <c r="AQ30" i="7"/>
  <c r="AR30" i="7"/>
  <c r="AI31" i="7"/>
  <c r="AJ31" i="7"/>
  <c r="AK31" i="7"/>
  <c r="AL31" i="7"/>
  <c r="AM31" i="7"/>
  <c r="AN31" i="7"/>
  <c r="AO31" i="7"/>
  <c r="AP31" i="7"/>
  <c r="AQ31" i="7"/>
  <c r="AR31" i="7"/>
  <c r="AI32" i="7"/>
  <c r="AJ32" i="7"/>
  <c r="AK32" i="7"/>
  <c r="AL32" i="7"/>
  <c r="AM32" i="7"/>
  <c r="AN32" i="7"/>
  <c r="AO32" i="7"/>
  <c r="AP32" i="7"/>
  <c r="AQ32" i="7"/>
  <c r="AR32" i="7"/>
  <c r="AI33" i="7"/>
  <c r="AJ33" i="7"/>
  <c r="AK33" i="7"/>
  <c r="AL33" i="7"/>
  <c r="AM33" i="7"/>
  <c r="AN33" i="7"/>
  <c r="AO33" i="7"/>
  <c r="AP33" i="7"/>
  <c r="AQ33" i="7"/>
  <c r="AR33" i="7"/>
  <c r="AI34" i="7"/>
  <c r="AJ34" i="7"/>
  <c r="AK34" i="7"/>
  <c r="AL34" i="7"/>
  <c r="AM34" i="7"/>
  <c r="AN34" i="7"/>
  <c r="AO34" i="7"/>
  <c r="AP34" i="7"/>
  <c r="AQ34" i="7"/>
  <c r="AR34" i="7"/>
  <c r="AI35" i="7"/>
  <c r="AJ35" i="7"/>
  <c r="AK35" i="7"/>
  <c r="AL35" i="7"/>
  <c r="AM35" i="7"/>
  <c r="AN35" i="7"/>
  <c r="AO35" i="7"/>
  <c r="AP35" i="7"/>
  <c r="AQ35" i="7"/>
  <c r="AR35" i="7"/>
  <c r="AI36" i="7"/>
  <c r="AJ36" i="7"/>
  <c r="AK36" i="7"/>
  <c r="AL36" i="7"/>
  <c r="AM36" i="7"/>
  <c r="AN36" i="7"/>
  <c r="AO36" i="7"/>
  <c r="AP36" i="7"/>
  <c r="AQ36" i="7"/>
  <c r="AR36" i="7"/>
  <c r="AI37" i="7"/>
  <c r="AJ37" i="7"/>
  <c r="AK37" i="7"/>
  <c r="AL37" i="7"/>
  <c r="AM37" i="7"/>
  <c r="AN37" i="7"/>
  <c r="AO37" i="7"/>
  <c r="AP37" i="7"/>
  <c r="AQ37" i="7"/>
  <c r="AR37" i="7"/>
  <c r="AI38" i="7"/>
  <c r="AJ38" i="7"/>
  <c r="AK38" i="7"/>
  <c r="AL38" i="7"/>
  <c r="AM38" i="7"/>
  <c r="AN38" i="7"/>
  <c r="AO38" i="7"/>
  <c r="AP38" i="7"/>
  <c r="AQ38" i="7"/>
  <c r="AR38" i="7"/>
  <c r="AI39" i="7"/>
  <c r="AJ39" i="7"/>
  <c r="AK39" i="7"/>
  <c r="AL39" i="7"/>
  <c r="AM39" i="7"/>
  <c r="AN39" i="7"/>
  <c r="AO39" i="7"/>
  <c r="AP39" i="7"/>
  <c r="AQ39" i="7"/>
  <c r="AR39" i="7"/>
  <c r="AI40" i="7"/>
  <c r="AJ40" i="7"/>
  <c r="AK40" i="7"/>
  <c r="AL40" i="7"/>
  <c r="AM40" i="7"/>
  <c r="AN40" i="7"/>
  <c r="AO40" i="7"/>
  <c r="AP40" i="7"/>
  <c r="AQ40" i="7"/>
  <c r="AR40" i="7"/>
  <c r="AI41" i="7"/>
  <c r="AJ41" i="7"/>
  <c r="AK41" i="7"/>
  <c r="AL41" i="7"/>
  <c r="AM41" i="7"/>
  <c r="AN41" i="7"/>
  <c r="AO41" i="7"/>
  <c r="AP41" i="7"/>
  <c r="AQ41" i="7"/>
  <c r="AR41" i="7"/>
  <c r="AI42" i="7"/>
  <c r="AJ42" i="7"/>
  <c r="AK42" i="7"/>
  <c r="AL42" i="7"/>
  <c r="AM42" i="7"/>
  <c r="AN42" i="7"/>
  <c r="AO42" i="7"/>
  <c r="AP42" i="7"/>
  <c r="AQ42" i="7"/>
  <c r="AR42" i="7"/>
  <c r="AI43" i="7"/>
  <c r="AJ43" i="7"/>
  <c r="AK43" i="7"/>
  <c r="AL43" i="7"/>
  <c r="AM43" i="7"/>
  <c r="AN43" i="7"/>
  <c r="AO43" i="7"/>
  <c r="AP43" i="7"/>
  <c r="AQ43" i="7"/>
  <c r="AR43" i="7"/>
  <c r="AI44" i="7"/>
  <c r="AJ44" i="7"/>
  <c r="AK44" i="7"/>
  <c r="AL44" i="7"/>
  <c r="AM44" i="7"/>
  <c r="AN44" i="7"/>
  <c r="AO44" i="7"/>
  <c r="AP44" i="7"/>
  <c r="AQ44" i="7"/>
  <c r="AR44" i="7"/>
  <c r="AI45" i="7"/>
  <c r="AJ45" i="7"/>
  <c r="AK45" i="7"/>
  <c r="AL45" i="7"/>
  <c r="AM45" i="7"/>
  <c r="AN45" i="7"/>
  <c r="AO45" i="7"/>
  <c r="AP45" i="7"/>
  <c r="AQ45" i="7"/>
  <c r="AR45" i="7"/>
  <c r="AI46" i="7"/>
  <c r="AJ46" i="7"/>
  <c r="AK46" i="7"/>
  <c r="AL46" i="7"/>
  <c r="AM46" i="7"/>
  <c r="AN46" i="7"/>
  <c r="AO46" i="7"/>
  <c r="AP46" i="7"/>
  <c r="AQ46" i="7"/>
  <c r="AR46" i="7"/>
  <c r="AI47" i="7"/>
  <c r="AJ47" i="7"/>
  <c r="AK47" i="7"/>
  <c r="AL47" i="7"/>
  <c r="AM47" i="7"/>
  <c r="AN47" i="7"/>
  <c r="AO47" i="7"/>
  <c r="AP47" i="7"/>
  <c r="AQ47" i="7"/>
  <c r="AR47" i="7"/>
  <c r="AI48" i="7"/>
  <c r="AJ48" i="7"/>
  <c r="AK48" i="7"/>
  <c r="AL48" i="7"/>
  <c r="AM48" i="7"/>
  <c r="AN48" i="7"/>
  <c r="AO48" i="7"/>
  <c r="AP48" i="7"/>
  <c r="AQ48" i="7"/>
  <c r="AR48" i="7"/>
  <c r="AI49" i="7"/>
  <c r="AJ49" i="7"/>
  <c r="AK49" i="7"/>
  <c r="AL49" i="7"/>
  <c r="AM49" i="7"/>
  <c r="AN49" i="7"/>
  <c r="AO49" i="7"/>
  <c r="AP49" i="7"/>
  <c r="AQ49" i="7"/>
  <c r="AR49" i="7"/>
  <c r="AI50" i="7"/>
  <c r="AJ50" i="7"/>
  <c r="AK50" i="7"/>
  <c r="AL50" i="7"/>
  <c r="AM50" i="7"/>
  <c r="AN50" i="7"/>
  <c r="AO50" i="7"/>
  <c r="AP50" i="7"/>
  <c r="AQ50" i="7"/>
  <c r="AR50" i="7"/>
  <c r="AI51" i="7"/>
  <c r="AJ51" i="7"/>
  <c r="AK51" i="7"/>
  <c r="AL51" i="7"/>
  <c r="AM51" i="7"/>
  <c r="AN51" i="7"/>
  <c r="AO51" i="7"/>
  <c r="AP51" i="7"/>
  <c r="AQ51" i="7"/>
  <c r="AR51" i="7"/>
  <c r="AI52" i="7"/>
  <c r="AJ52" i="7"/>
  <c r="AK52" i="7"/>
  <c r="AL52" i="7"/>
  <c r="AM52" i="7"/>
  <c r="AN52" i="7"/>
  <c r="AO52" i="7"/>
  <c r="AP52" i="7"/>
  <c r="AQ52" i="7"/>
  <c r="AR52" i="7"/>
  <c r="AI53" i="7"/>
  <c r="AJ53" i="7"/>
  <c r="AK53" i="7"/>
  <c r="AL53" i="7"/>
  <c r="AM53" i="7"/>
  <c r="AN53" i="7"/>
  <c r="AO53" i="7"/>
  <c r="AP53" i="7"/>
  <c r="AQ53" i="7"/>
  <c r="AR53" i="7"/>
  <c r="AI54" i="7"/>
  <c r="AJ54" i="7"/>
  <c r="AK54" i="7"/>
  <c r="AL54" i="7"/>
  <c r="AM54" i="7"/>
  <c r="AN54" i="7"/>
  <c r="AO54" i="7"/>
  <c r="AP54" i="7"/>
  <c r="AQ54" i="7"/>
  <c r="AR54" i="7"/>
  <c r="AI55" i="7"/>
  <c r="AJ55" i="7"/>
  <c r="AK55" i="7"/>
  <c r="AL55" i="7"/>
  <c r="AM55" i="7"/>
  <c r="AN55" i="7"/>
  <c r="AO55" i="7"/>
  <c r="AP55" i="7"/>
  <c r="AQ55" i="7"/>
  <c r="AR55" i="7"/>
  <c r="AI56" i="7"/>
  <c r="AJ56" i="7"/>
  <c r="AK56" i="7"/>
  <c r="AL56" i="7"/>
  <c r="AM56" i="7"/>
  <c r="AN56" i="7"/>
  <c r="AO56" i="7"/>
  <c r="AP56" i="7"/>
  <c r="AQ56" i="7"/>
  <c r="AR56" i="7"/>
  <c r="AI57" i="7"/>
  <c r="AJ57" i="7"/>
  <c r="AK57" i="7"/>
  <c r="AL57" i="7"/>
  <c r="AM57" i="7"/>
  <c r="AN57" i="7"/>
  <c r="AO57" i="7"/>
  <c r="AP57" i="7"/>
  <c r="AQ57" i="7"/>
  <c r="AR57" i="7"/>
  <c r="AI58" i="7"/>
  <c r="AJ58" i="7"/>
  <c r="AK58" i="7"/>
  <c r="AL58" i="7"/>
  <c r="AM58" i="7"/>
  <c r="AN58" i="7"/>
  <c r="AO58" i="7"/>
  <c r="AP58" i="7"/>
  <c r="AQ58" i="7"/>
  <c r="AR58" i="7"/>
  <c r="AI59" i="7"/>
  <c r="AJ59" i="7"/>
  <c r="AK59" i="7"/>
  <c r="AL59" i="7"/>
  <c r="AM59" i="7"/>
  <c r="AN59" i="7"/>
  <c r="AO59" i="7"/>
  <c r="AP59" i="7"/>
  <c r="AQ59" i="7"/>
  <c r="AR59" i="7"/>
  <c r="AI60" i="7"/>
  <c r="AJ60" i="7"/>
  <c r="AK60" i="7"/>
  <c r="AL60" i="7"/>
  <c r="AM60" i="7"/>
  <c r="AN60" i="7"/>
  <c r="AO60" i="7"/>
  <c r="AP60" i="7"/>
  <c r="AQ60" i="7"/>
  <c r="AR60" i="7"/>
  <c r="AI61" i="7"/>
  <c r="AJ61" i="7"/>
  <c r="AK61" i="7"/>
  <c r="AL61" i="7"/>
  <c r="AM61" i="7"/>
  <c r="AN61" i="7"/>
  <c r="AO61" i="7"/>
  <c r="AP61" i="7"/>
  <c r="AQ61" i="7"/>
  <c r="AR61" i="7"/>
  <c r="AI62" i="7"/>
  <c r="AJ62" i="7"/>
  <c r="AK62" i="7"/>
  <c r="AL62" i="7"/>
  <c r="AM62" i="7"/>
  <c r="AN62" i="7"/>
  <c r="AO62" i="7"/>
  <c r="AP62" i="7"/>
  <c r="AQ62" i="7"/>
  <c r="AR62" i="7"/>
  <c r="AI63" i="7"/>
  <c r="AJ63" i="7"/>
  <c r="AK63" i="7"/>
  <c r="AL63" i="7"/>
  <c r="AM63" i="7"/>
  <c r="AN63" i="7"/>
  <c r="AO63" i="7"/>
  <c r="AP63" i="7"/>
  <c r="AQ63" i="7"/>
  <c r="AR63" i="7"/>
  <c r="AI64" i="7"/>
  <c r="AJ64" i="7"/>
  <c r="AK64" i="7"/>
  <c r="AL64" i="7"/>
  <c r="AM64" i="7"/>
  <c r="AN64" i="7"/>
  <c r="AO64" i="7"/>
  <c r="AP64" i="7"/>
  <c r="AQ64" i="7"/>
  <c r="AR64" i="7"/>
  <c r="AI65" i="7"/>
  <c r="AJ65" i="7"/>
  <c r="AK65" i="7"/>
  <c r="AL65" i="7"/>
  <c r="AM65" i="7"/>
  <c r="AN65" i="7"/>
  <c r="AO65" i="7"/>
  <c r="AP65" i="7"/>
  <c r="AQ65" i="7"/>
  <c r="AR65" i="7"/>
  <c r="AI66" i="7"/>
  <c r="AJ66" i="7"/>
  <c r="AK66" i="7"/>
  <c r="AL66" i="7"/>
  <c r="AM66" i="7"/>
  <c r="AN66" i="7"/>
  <c r="AO66" i="7"/>
  <c r="AP66" i="7"/>
  <c r="AQ66" i="7"/>
  <c r="AR66" i="7"/>
  <c r="AI67" i="7"/>
  <c r="AJ67" i="7"/>
  <c r="AK67" i="7"/>
  <c r="AL67" i="7"/>
  <c r="AM67" i="7"/>
  <c r="AN67" i="7"/>
  <c r="AO67" i="7"/>
  <c r="AP67" i="7"/>
  <c r="AQ67" i="7"/>
  <c r="AR67" i="7"/>
  <c r="AI68" i="7"/>
  <c r="AJ68" i="7"/>
  <c r="AK68" i="7"/>
  <c r="AL68" i="7"/>
  <c r="AM68" i="7"/>
  <c r="AN68" i="7"/>
  <c r="AO68" i="7"/>
  <c r="AP68" i="7"/>
  <c r="AQ68" i="7"/>
  <c r="AR68" i="7"/>
  <c r="AI69" i="7"/>
  <c r="AJ69" i="7"/>
  <c r="AK69" i="7"/>
  <c r="AL69" i="7"/>
  <c r="AM69" i="7"/>
  <c r="AN69" i="7"/>
  <c r="AO69" i="7"/>
  <c r="AP69" i="7"/>
  <c r="AQ69" i="7"/>
  <c r="AR69" i="7"/>
  <c r="AI70" i="7"/>
  <c r="AJ70" i="7"/>
  <c r="AK70" i="7"/>
  <c r="AL70" i="7"/>
  <c r="AM70" i="7"/>
  <c r="AN70" i="7"/>
  <c r="AO70" i="7"/>
  <c r="AP70" i="7"/>
  <c r="AQ70" i="7"/>
  <c r="AR70" i="7"/>
  <c r="AI71" i="7"/>
  <c r="AJ71" i="7"/>
  <c r="AK71" i="7"/>
  <c r="AL71" i="7"/>
  <c r="AM71" i="7"/>
  <c r="AN71" i="7"/>
  <c r="AO71" i="7"/>
  <c r="AP71" i="7"/>
  <c r="AQ71" i="7"/>
  <c r="AR71" i="7"/>
  <c r="AI72" i="7"/>
  <c r="AJ72" i="7"/>
  <c r="AK72" i="7"/>
  <c r="AL72" i="7"/>
  <c r="AM72" i="7"/>
  <c r="AN72" i="7"/>
  <c r="AO72" i="7"/>
  <c r="AP72" i="7"/>
  <c r="AQ72" i="7"/>
  <c r="AR72" i="7"/>
  <c r="AI73" i="7"/>
  <c r="AJ73" i="7"/>
  <c r="AK73" i="7"/>
  <c r="AL73" i="7"/>
  <c r="AM73" i="7"/>
  <c r="AN73" i="7"/>
  <c r="AO73" i="7"/>
  <c r="AP73" i="7"/>
  <c r="AQ73" i="7"/>
  <c r="AR73" i="7"/>
  <c r="AI74" i="7"/>
  <c r="AJ74" i="7"/>
  <c r="AK74" i="7"/>
  <c r="AL74" i="7"/>
  <c r="AM74" i="7"/>
  <c r="AN74" i="7"/>
  <c r="AO74" i="7"/>
  <c r="AP74" i="7"/>
  <c r="AQ74" i="7"/>
  <c r="AR74" i="7"/>
  <c r="AI75" i="7"/>
  <c r="AJ75" i="7"/>
  <c r="AK75" i="7"/>
  <c r="AL75" i="7"/>
  <c r="AM75" i="7"/>
  <c r="AN75" i="7"/>
  <c r="AO75" i="7"/>
  <c r="AP75" i="7"/>
  <c r="AQ75" i="7"/>
  <c r="AR75" i="7"/>
  <c r="AI76" i="7"/>
  <c r="AJ76" i="7"/>
  <c r="AK76" i="7"/>
  <c r="AL76" i="7"/>
  <c r="AM76" i="7"/>
  <c r="AN76" i="7"/>
  <c r="AO76" i="7"/>
  <c r="AP76" i="7"/>
  <c r="AQ76" i="7"/>
  <c r="AR76" i="7"/>
  <c r="AI77" i="7"/>
  <c r="AJ77" i="7"/>
  <c r="AK77" i="7"/>
  <c r="AL77" i="7"/>
  <c r="AM77" i="7"/>
  <c r="AN77" i="7"/>
  <c r="AO77" i="7"/>
  <c r="AP77" i="7"/>
  <c r="AQ77" i="7"/>
  <c r="AR77" i="7"/>
  <c r="AI78" i="7"/>
  <c r="AJ78" i="7"/>
  <c r="AK78" i="7"/>
  <c r="AL78" i="7"/>
  <c r="AM78" i="7"/>
  <c r="AN78" i="7"/>
  <c r="AO78" i="7"/>
  <c r="AP78" i="7"/>
  <c r="AQ78" i="7"/>
  <c r="AR78" i="7"/>
  <c r="AI79" i="7"/>
  <c r="AJ79" i="7"/>
  <c r="AK79" i="7"/>
  <c r="AL79" i="7"/>
  <c r="AM79" i="7"/>
  <c r="AN79" i="7"/>
  <c r="AO79" i="7"/>
  <c r="AP79" i="7"/>
  <c r="AQ79" i="7"/>
  <c r="AR79" i="7"/>
  <c r="AI80" i="7"/>
  <c r="AJ80" i="7"/>
  <c r="AK80" i="7"/>
  <c r="AL80" i="7"/>
  <c r="AM80" i="7"/>
  <c r="AN80" i="7"/>
  <c r="AO80" i="7"/>
  <c r="AP80" i="7"/>
  <c r="AQ80" i="7"/>
  <c r="AR80" i="7"/>
  <c r="AI81" i="7"/>
  <c r="AJ81" i="7"/>
  <c r="AK81" i="7"/>
  <c r="AL81" i="7"/>
  <c r="AM81" i="7"/>
  <c r="AN81" i="7"/>
  <c r="AO81" i="7"/>
  <c r="AP81" i="7"/>
  <c r="AQ81" i="7"/>
  <c r="AR81" i="7"/>
  <c r="AI82" i="7"/>
  <c r="AJ82" i="7"/>
  <c r="AK82" i="7"/>
  <c r="AL82" i="7"/>
  <c r="AM82" i="7"/>
  <c r="AN82" i="7"/>
  <c r="AO82" i="7"/>
  <c r="AP82" i="7"/>
  <c r="AQ82" i="7"/>
  <c r="AR82" i="7"/>
  <c r="AI83" i="7"/>
  <c r="AJ83" i="7"/>
  <c r="AK83" i="7"/>
  <c r="AL83" i="7"/>
  <c r="AM83" i="7"/>
  <c r="AN83" i="7"/>
  <c r="AO83" i="7"/>
  <c r="AP83" i="7"/>
  <c r="AQ83" i="7"/>
  <c r="AR83" i="7"/>
  <c r="AI84" i="7"/>
  <c r="AJ84" i="7"/>
  <c r="AK84" i="7"/>
  <c r="AL84" i="7"/>
  <c r="AM84" i="7"/>
  <c r="AN84" i="7"/>
  <c r="AO84" i="7"/>
  <c r="AP84" i="7"/>
  <c r="AQ84" i="7"/>
  <c r="AR84" i="7"/>
  <c r="AI85" i="7"/>
  <c r="AJ85" i="7"/>
  <c r="AK85" i="7"/>
  <c r="AL85" i="7"/>
  <c r="AM85" i="7"/>
  <c r="AN85" i="7"/>
  <c r="AO85" i="7"/>
  <c r="AP85" i="7"/>
  <c r="AQ85" i="7"/>
  <c r="AR85" i="7"/>
  <c r="AI86" i="7"/>
  <c r="AJ86" i="7"/>
  <c r="AK86" i="7"/>
  <c r="AL86" i="7"/>
  <c r="AM86" i="7"/>
  <c r="AN86" i="7"/>
  <c r="AO86" i="7"/>
  <c r="AP86" i="7"/>
  <c r="AQ86" i="7"/>
  <c r="AR86" i="7"/>
  <c r="AI87" i="7"/>
  <c r="AJ87" i="7"/>
  <c r="AK87" i="7"/>
  <c r="AL87" i="7"/>
  <c r="AM87" i="7"/>
  <c r="AN87" i="7"/>
  <c r="AO87" i="7"/>
  <c r="AP87" i="7"/>
  <c r="AQ87" i="7"/>
  <c r="AR87" i="7"/>
  <c r="AI88" i="7"/>
  <c r="AJ88" i="7"/>
  <c r="AK88" i="7"/>
  <c r="AL88" i="7"/>
  <c r="AM88" i="7"/>
  <c r="AN88" i="7"/>
  <c r="AO88" i="7"/>
  <c r="AP88" i="7"/>
  <c r="AQ88" i="7"/>
  <c r="AR88" i="7"/>
  <c r="AI89" i="7"/>
  <c r="AJ89" i="7"/>
  <c r="AK89" i="7"/>
  <c r="AL89" i="7"/>
  <c r="AM89" i="7"/>
  <c r="AN89" i="7"/>
  <c r="AO89" i="7"/>
  <c r="AP89" i="7"/>
  <c r="AQ89" i="7"/>
  <c r="AR89" i="7"/>
  <c r="AI90" i="7"/>
  <c r="AJ90" i="7"/>
  <c r="AK90" i="7"/>
  <c r="AL90" i="7"/>
  <c r="AM90" i="7"/>
  <c r="AN90" i="7"/>
  <c r="AO90" i="7"/>
  <c r="AP90" i="7"/>
  <c r="AQ90" i="7"/>
  <c r="AR90" i="7"/>
  <c r="AI91" i="7"/>
  <c r="AJ91" i="7"/>
  <c r="AK91" i="7"/>
  <c r="AL91" i="7"/>
  <c r="AM91" i="7"/>
  <c r="AN91" i="7"/>
  <c r="AO91" i="7"/>
  <c r="AP91" i="7"/>
  <c r="AQ91" i="7"/>
  <c r="AR91" i="7"/>
  <c r="AI92" i="7"/>
  <c r="AJ92" i="7"/>
  <c r="AK92" i="7"/>
  <c r="AL92" i="7"/>
  <c r="AM92" i="7"/>
  <c r="AN92" i="7"/>
  <c r="AO92" i="7"/>
  <c r="AP92" i="7"/>
  <c r="AQ92" i="7"/>
  <c r="AR92" i="7"/>
  <c r="AI93" i="7"/>
  <c r="AJ93" i="7"/>
  <c r="AK93" i="7"/>
  <c r="AL93" i="7"/>
  <c r="AM93" i="7"/>
  <c r="AN93" i="7"/>
  <c r="AO93" i="7"/>
  <c r="AP93" i="7"/>
  <c r="AQ93" i="7"/>
  <c r="AR93" i="7"/>
  <c r="AI94" i="7"/>
  <c r="AJ94" i="7"/>
  <c r="AK94" i="7"/>
  <c r="AL94" i="7"/>
  <c r="AM94" i="7"/>
  <c r="AN94" i="7"/>
  <c r="AO94" i="7"/>
  <c r="AP94" i="7"/>
  <c r="AQ94" i="7"/>
  <c r="AR94" i="7"/>
  <c r="AI95" i="7"/>
  <c r="AJ95" i="7"/>
  <c r="AK95" i="7"/>
  <c r="AL95" i="7"/>
  <c r="AM95" i="7"/>
  <c r="AN95" i="7"/>
  <c r="AO95" i="7"/>
  <c r="AP95" i="7"/>
  <c r="AQ95" i="7"/>
  <c r="AR95" i="7"/>
  <c r="AI96" i="7"/>
  <c r="AJ96" i="7"/>
  <c r="AK96" i="7"/>
  <c r="AL96" i="7"/>
  <c r="AM96" i="7"/>
  <c r="AN96" i="7"/>
  <c r="AO96" i="7"/>
  <c r="AP96" i="7"/>
  <c r="AQ96" i="7"/>
  <c r="AR96" i="7"/>
  <c r="AI97" i="7"/>
  <c r="AJ97" i="7"/>
  <c r="AK97" i="7"/>
  <c r="AL97" i="7"/>
  <c r="AM97" i="7"/>
  <c r="AN97" i="7"/>
  <c r="AO97" i="7"/>
  <c r="AP97" i="7"/>
  <c r="AQ97" i="7"/>
  <c r="AR97" i="7"/>
  <c r="AI98" i="7"/>
  <c r="AJ98" i="7"/>
  <c r="AK98" i="7"/>
  <c r="AL98" i="7"/>
  <c r="AM98" i="7"/>
  <c r="AN98" i="7"/>
  <c r="AO98" i="7"/>
  <c r="AP98" i="7"/>
  <c r="AQ98" i="7"/>
  <c r="AR98" i="7"/>
  <c r="AI99" i="7"/>
  <c r="AJ99" i="7"/>
  <c r="AK99" i="7"/>
  <c r="AL99" i="7"/>
  <c r="AM99" i="7"/>
  <c r="AN99" i="7"/>
  <c r="AO99" i="7"/>
  <c r="AP99" i="7"/>
  <c r="AQ99" i="7"/>
  <c r="AR99" i="7"/>
  <c r="AI100" i="7"/>
  <c r="AJ100" i="7"/>
  <c r="AK100" i="7"/>
  <c r="AL100" i="7"/>
  <c r="AM100" i="7"/>
  <c r="AN100" i="7"/>
  <c r="AO100" i="7"/>
  <c r="AP100" i="7"/>
  <c r="AQ100" i="7"/>
  <c r="AR100" i="7"/>
  <c r="AI101" i="7"/>
  <c r="AJ101" i="7"/>
  <c r="AK101" i="7"/>
  <c r="AL101" i="7"/>
  <c r="AM101" i="7"/>
  <c r="AN101" i="7"/>
  <c r="AO101" i="7"/>
  <c r="AP101" i="7"/>
  <c r="AQ101" i="7"/>
  <c r="AR101" i="7"/>
  <c r="AI102" i="7"/>
  <c r="AJ102" i="7"/>
  <c r="AK102" i="7"/>
  <c r="AL102" i="7"/>
  <c r="AM102" i="7"/>
  <c r="AN102" i="7"/>
  <c r="AO102" i="7"/>
  <c r="AP102" i="7"/>
  <c r="AQ102" i="7"/>
  <c r="AR102" i="7"/>
  <c r="AI103" i="7"/>
  <c r="AJ103" i="7"/>
  <c r="AK103" i="7"/>
  <c r="AL103" i="7"/>
  <c r="AM103" i="7"/>
  <c r="AN103" i="7"/>
  <c r="AO103" i="7"/>
  <c r="AP103" i="7"/>
  <c r="AQ103" i="7"/>
  <c r="AR103" i="7"/>
  <c r="AI104" i="7"/>
  <c r="AJ104" i="7"/>
  <c r="AK104" i="7"/>
  <c r="AL104" i="7"/>
  <c r="AM104" i="7"/>
  <c r="AN104" i="7"/>
  <c r="AO104" i="7"/>
  <c r="AP104" i="7"/>
  <c r="AQ104" i="7"/>
  <c r="AR104" i="7"/>
  <c r="AI105" i="7"/>
  <c r="AJ105" i="7"/>
  <c r="AK105" i="7"/>
  <c r="AL105" i="7"/>
  <c r="AM105" i="7"/>
  <c r="AN105" i="7"/>
  <c r="AO105" i="7"/>
  <c r="AP105" i="7"/>
  <c r="AQ105" i="7"/>
  <c r="AR105" i="7"/>
  <c r="AJ8" i="7"/>
  <c r="AK8" i="7"/>
  <c r="AL8" i="7"/>
  <c r="AM8" i="7"/>
  <c r="AN8" i="7"/>
  <c r="AO8" i="7"/>
  <c r="AP8" i="7"/>
  <c r="AQ8" i="7"/>
  <c r="AR8" i="7"/>
  <c r="AI8" i="7"/>
  <c r="U9" i="7" l="1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5" i="7"/>
  <c r="U66" i="7"/>
  <c r="U67" i="7"/>
  <c r="U68" i="7"/>
  <c r="U69" i="7"/>
  <c r="U70" i="7"/>
  <c r="U71" i="7"/>
  <c r="U72" i="7"/>
  <c r="U73" i="7"/>
  <c r="U74" i="7"/>
  <c r="U75" i="7"/>
  <c r="U76" i="7"/>
  <c r="U77" i="7"/>
  <c r="U78" i="7"/>
  <c r="U79" i="7"/>
  <c r="U80" i="7"/>
  <c r="U81" i="7"/>
  <c r="U82" i="7"/>
  <c r="U83" i="7"/>
  <c r="U84" i="7"/>
  <c r="U85" i="7"/>
  <c r="U86" i="7"/>
  <c r="U87" i="7"/>
  <c r="U88" i="7"/>
  <c r="U89" i="7"/>
  <c r="U90" i="7"/>
  <c r="U91" i="7"/>
  <c r="U92" i="7"/>
  <c r="U93" i="7"/>
  <c r="U94" i="7"/>
  <c r="U95" i="7"/>
  <c r="U96" i="7"/>
  <c r="U97" i="7"/>
  <c r="U98" i="7"/>
  <c r="U99" i="7"/>
  <c r="U100" i="7"/>
  <c r="U101" i="7"/>
  <c r="U102" i="7"/>
  <c r="U103" i="7"/>
  <c r="U104" i="7"/>
  <c r="U105" i="7"/>
  <c r="U8" i="7"/>
  <c r="B25" i="9" l="1"/>
  <c r="B24" i="9"/>
  <c r="B23" i="9"/>
  <c r="B22" i="9"/>
  <c r="B21" i="9"/>
</calcChain>
</file>

<file path=xl/sharedStrings.xml><?xml version="1.0" encoding="utf-8"?>
<sst xmlns="http://schemas.openxmlformats.org/spreadsheetml/2006/main" count="990" uniqueCount="192">
  <si>
    <t>Til forsiden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</si>
  <si>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</si>
  <si>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</si>
  <si>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</si>
  <si>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</si>
  <si>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</si>
  <si>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</si>
  <si>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</si>
  <si>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</si>
  <si>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</si>
  <si>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</si>
  <si>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</si>
  <si>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</si>
  <si>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</si>
  <si>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</si>
  <si>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</si>
  <si>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</si>
  <si>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</si>
  <si>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</si>
  <si>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</si>
  <si>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</si>
  <si>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</si>
  <si>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</si>
  <si>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</si>
  <si>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</si>
  <si>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</si>
  <si>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</si>
  <si>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</si>
  <si>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</si>
  <si>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</si>
  <si>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</si>
  <si>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</si>
  <si>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</si>
  <si>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</si>
  <si>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</si>
  <si>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</si>
  <si>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</si>
  <si>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</si>
  <si>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</si>
  <si>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</si>
  <si>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</si>
  <si>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</si>
  <si>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</si>
  <si>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</si>
  <si>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</si>
  <si>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</si>
  <si>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</si>
  <si>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</si>
  <si>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</si>
  <si>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</si>
  <si>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</si>
  <si>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</si>
  <si>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</si>
  <si>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</si>
  <si>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</si>
  <si>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</si>
  <si>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</si>
  <si>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</si>
  <si>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</si>
  <si>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</si>
  <si>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</si>
  <si>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</si>
  <si>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</si>
  <si>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</si>
  <si>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</si>
  <si>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</si>
  <si>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</si>
  <si>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</si>
  <si>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</si>
  <si>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</si>
  <si>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</si>
  <si>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</si>
  <si>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</si>
  <si>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</si>
  <si>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</si>
  <si>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</si>
  <si>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</si>
  <si>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</si>
  <si>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</si>
  <si>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</si>
  <si>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</si>
  <si>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</si>
  <si>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</si>
  <si>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</si>
  <si>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</si>
  <si>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</si>
  <si>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</si>
  <si>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</si>
  <si>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</si>
  <si>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</si>
  <si>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</si>
  <si>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</si>
  <si>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</si>
  <si>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</si>
  <si>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</si>
  <si>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</si>
  <si>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</si>
  <si>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</si>
  <si>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</si>
  <si>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</si>
  <si>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</si>
  <si>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</si>
  <si>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</si>
  <si>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</si>
  <si>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</si>
  <si>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</si>
  <si>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</si>
  <si>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</si>
  <si>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</si>
  <si>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</si>
  <si>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</si>
  <si>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</si>
  <si>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</si>
  <si>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</si>
  <si>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</si>
  <si>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</si>
  <si>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</si>
  <si>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</si>
  <si>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</si>
  <si>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</si>
  <si>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</si>
  <si>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</si>
  <si>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</si>
  <si>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</si>
  <si>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</si>
  <si>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</si>
  <si>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</si>
  <si>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</si>
  <si>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</si>
  <si>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</si>
  <si>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</si>
  <si>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</si>
  <si>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</si>
  <si>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</si>
  <si>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</si>
  <si>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</si>
  <si>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</si>
  <si>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</si>
  <si>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</si>
  <si>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</si>
  <si>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</si>
  <si>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</si>
  <si>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</si>
  <si>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2</t>
  </si>
  <si>
    <t>Tabel 3</t>
  </si>
  <si>
    <t>Tabel 4</t>
  </si>
  <si>
    <t>Tabel 5</t>
  </si>
  <si>
    <t>Bilagstabel 2</t>
  </si>
  <si>
    <t>Jammerbugt</t>
  </si>
  <si>
    <t>Norddjurs</t>
  </si>
  <si>
    <t>Aalborg</t>
  </si>
  <si>
    <t>Aarhus</t>
  </si>
  <si>
    <t>Høje Taastrup</t>
  </si>
  <si>
    <t>Høje-Taastrup</t>
  </si>
  <si>
    <t>5+ værelser</t>
  </si>
  <si>
    <t>Boligareal (m²)</t>
  </si>
  <si>
    <t>Figur 2</t>
  </si>
  <si>
    <t>Sum</t>
  </si>
  <si>
    <t>Annoncering</t>
  </si>
  <si>
    <t>Afdelingsintern og organisationsintern</t>
  </si>
  <si>
    <t xml:space="preserve">Kilde: </t>
  </si>
  <si>
    <t>I procent af boligbestanden</t>
  </si>
  <si>
    <t xml:space="preserve"> </t>
  </si>
  <si>
    <t>-</t>
  </si>
  <si>
    <t>Til figur:</t>
  </si>
  <si>
    <t>Figur 1</t>
  </si>
  <si>
    <t xml:space="preserve">                             Familieboliger</t>
  </si>
  <si>
    <t xml:space="preserve">                                                                            Ungdomsboliger</t>
  </si>
  <si>
    <t xml:space="preserve">                                                                              Ældreboliger</t>
  </si>
  <si>
    <t xml:space="preserve">           Alle boliger</t>
  </si>
  <si>
    <t>Tabel 1</t>
  </si>
  <si>
    <t>Bilagstabel 1</t>
  </si>
  <si>
    <t>Anvisninger til alle boliger 2023</t>
  </si>
  <si>
    <t>Anvisninger af boliger i 2023</t>
  </si>
  <si>
    <t>Anvisninger af boliger fordelt på måneder, 2023</t>
  </si>
  <si>
    <t>Anvisninger af boliger fordelt efter boligtype og anvisningstype, 2023</t>
  </si>
  <si>
    <t>Anvisninger af boliger fordelt efter type og måneder, 2023</t>
  </si>
  <si>
    <t>Anvisninger af boliger fordelt på type og boligareal, 2023</t>
  </si>
  <si>
    <t>Anvisninger til boliger fordelt efter type og antal værelser, 2023</t>
  </si>
  <si>
    <t>Anvisninger til boliger fordelt efter type og region, 2023</t>
  </si>
  <si>
    <t>Antal anvisninger til boliger fordelt efter type og kommune, 2023</t>
  </si>
  <si>
    <t>Andel anvisninger af boliger fordelt efter type og kommune, 2023</t>
  </si>
  <si>
    <t>Statistikken er udarbejdet pba. Landsbyggefondens Huslejeregister for 2023.</t>
  </si>
  <si>
    <t>Figur 1. Anvisninger af boliger i 2023</t>
  </si>
  <si>
    <t>Figur 2. Anvisninger af boliger fordelt på måneder, 2023</t>
  </si>
  <si>
    <t>Tabel 1. Anvisninger af boliger fordelt efter boligtype og anvisningstype, 2023</t>
  </si>
  <si>
    <t>Tabel 2. Anvisninger af boliger fordelt efter type og måneder, 2023</t>
  </si>
  <si>
    <t>Tabel 3. Anvisninger af boliger fordelt på type og boligareal, 2023</t>
  </si>
  <si>
    <t>Tabel 4. Anvisninger til boliger fordelt efter type og antal værelser, 2023</t>
  </si>
  <si>
    <t>Tabel 5. Anvisninger til boliger fordelt efter type og region, 2023</t>
  </si>
  <si>
    <t>Bilagstabel 2. Andel anvisninger af boliger fordelt efter type og kommune, 2023</t>
  </si>
  <si>
    <t>Bilagstabel 1. Antal anvisninger til boliger fordelt efter type og kommune,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</si>
</sst>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;;&quot;-&quot;"/>
    <numFmt numFmtId="165" formatCode="0.0"/>
    <numFmt numFmtId="166" formatCode="_-* #,##0_-;\-* #,##0_-;_-* &quot;-&quot;??_-;_-@_-"/>
    <numFmt numFmtId="167" formatCode="0.0%"/>
  </numFmts>
  <fonts count="19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Open Sans Semibold"/>
      <family val="2"/>
    </font>
    <font>
      <u/>
      <sz val="9"/>
      <color theme="10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"/>
      <family val="2"/>
    </font>
    <font>
      <sz val="9"/>
      <color rgb="FF151515"/>
      <name val="Open Sans"/>
      <family val="2"/>
    </font>
    <font>
      <b/>
      <sz val="9"/>
      <color rgb="FF2E2E2E"/>
      <name val="Open Sans Semibold"/>
      <family val="2"/>
    </font>
    <font>
      <sz val="9"/>
      <color rgb="FF2E2E2E"/>
      <name val="Open Sans Semibold"/>
      <family val="2"/>
    </font>
    <font>
      <b/>
      <sz val="10"/>
      <color theme="1"/>
      <name val="Open Sans"/>
      <family val="2"/>
    </font>
    <font>
      <sz val="9"/>
      <color theme="5"/>
      <name val="Open Sans Semibold"/>
      <family val="2"/>
    </font>
    <font>
      <sz val="9"/>
      <name val="Open Sans Semibold"/>
      <family val="2"/>
    </font>
    <font>
      <sz val="9"/>
      <color rgb="FF000000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37A97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rgb="FF939598"/>
      </bottom>
      <diagonal/>
    </border>
    <border>
      <left/>
      <right/>
      <top style="thin">
        <color rgb="FF939598"/>
      </top>
      <bottom style="thin">
        <color rgb="FF939598"/>
      </bottom>
      <diagonal/>
    </border>
    <border>
      <left/>
      <right/>
      <top style="thin">
        <color rgb="FF939598"/>
      </top>
      <bottom/>
      <diagonal/>
    </border>
    <border>
      <left/>
      <right/>
      <top style="medium">
        <color rgb="FF939598"/>
      </top>
      <bottom style="medium">
        <color rgb="FF939598"/>
      </bottom>
      <diagonal/>
    </border>
    <border>
      <left/>
      <right/>
      <top/>
      <bottom style="medium">
        <color rgb="FF939598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1"/>
    <xf numFmtId="0" fontId="0" fillId="0" borderId="0" xfId="0" applyAlignment="1">
      <alignment horizontal="right"/>
    </xf>
    <xf numFmtId="3" fontId="0" fillId="0" borderId="0" xfId="0" applyNumberFormat="1"/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65" fontId="0" fillId="0" borderId="0" xfId="0" applyNumberFormat="1"/>
    <xf numFmtId="167" fontId="0" fillId="0" borderId="0" xfId="3" applyNumberFormat="1" applyFont="1"/>
    <xf numFmtId="0" fontId="8" fillId="0" borderId="0" xfId="0" applyFont="1"/>
    <xf numFmtId="0" fontId="9" fillId="0" borderId="0" xfId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14" fillId="2" borderId="0" xfId="0" applyFont="1" applyFill="1" applyAlignment="1">
      <alignment vertical="center"/>
    </xf>
    <xf numFmtId="166" fontId="14" fillId="2" borderId="0" xfId="2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166" fontId="13" fillId="2" borderId="0" xfId="2" applyNumberFormat="1" applyFont="1" applyFill="1" applyBorder="1" applyAlignment="1">
      <alignment horizontal="right" vertical="center"/>
    </xf>
    <xf numFmtId="1" fontId="13" fillId="2" borderId="0" xfId="3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 wrapText="1"/>
    </xf>
    <xf numFmtId="166" fontId="0" fillId="0" borderId="0" xfId="0" applyNumberFormat="1"/>
    <xf numFmtId="9" fontId="14" fillId="2" borderId="0" xfId="3" applyFont="1" applyFill="1" applyBorder="1" applyAlignment="1">
      <alignment horizontal="right" vertical="center"/>
    </xf>
    <xf numFmtId="0" fontId="5" fillId="0" borderId="0" xfId="0" applyFont="1" applyAlignment="1">
      <alignment horizontal="center" vertical="top" wrapText="1"/>
    </xf>
    <xf numFmtId="1" fontId="0" fillId="0" borderId="0" xfId="3" applyNumberFormat="1" applyFont="1"/>
    <xf numFmtId="1" fontId="0" fillId="0" borderId="0" xfId="0" applyNumberFormat="1"/>
    <xf numFmtId="0" fontId="2" fillId="3" borderId="0" xfId="0" applyFont="1" applyFill="1" applyAlignment="1">
      <alignment horizontal="center" vertical="center"/>
    </xf>
    <xf numFmtId="3" fontId="13" fillId="2" borderId="0" xfId="3" applyNumberFormat="1" applyFont="1" applyFill="1" applyBorder="1" applyAlignment="1">
      <alignment horizontal="right" vertical="center"/>
    </xf>
    <xf numFmtId="0" fontId="0" fillId="0" borderId="0" xfId="0" applyAlignment="1">
      <alignment horizontal="left" indent="1"/>
    </xf>
    <xf numFmtId="164" fontId="0" fillId="0" borderId="0" xfId="0" applyNumberFormat="1"/>
    <xf numFmtId="165" fontId="13" fillId="2" borderId="0" xfId="3" applyNumberFormat="1" applyFont="1" applyFill="1" applyBorder="1" applyAlignment="1">
      <alignment horizontal="right" vertical="center"/>
    </xf>
    <xf numFmtId="167" fontId="0" fillId="0" borderId="0" xfId="0" applyNumberFormat="1"/>
    <xf numFmtId="3" fontId="0" fillId="0" borderId="0" xfId="0" applyNumberFormat="1" applyAlignment="1">
      <alignment horizontal="right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6" fontId="1" fillId="4" borderId="1" xfId="2" applyNumberFormat="1" applyFont="1" applyFill="1" applyBorder="1" applyAlignment="1">
      <alignment horizontal="right" vertical="center"/>
    </xf>
    <xf numFmtId="165" fontId="1" fillId="4" borderId="1" xfId="3" applyNumberFormat="1" applyFont="1" applyFill="1" applyBorder="1" applyAlignment="1">
      <alignment horizontal="right" vertical="center"/>
    </xf>
    <xf numFmtId="0" fontId="18" fillId="5" borderId="1" xfId="0" applyFont="1" applyFill="1" applyBorder="1" applyAlignment="1">
      <alignment horizontal="right" vertical="center"/>
    </xf>
    <xf numFmtId="165" fontId="18" fillId="5" borderId="1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vertical="center"/>
    </xf>
    <xf numFmtId="166" fontId="1" fillId="4" borderId="2" xfId="2" applyNumberFormat="1" applyFont="1" applyFill="1" applyBorder="1" applyAlignment="1">
      <alignment horizontal="right" vertical="center"/>
    </xf>
    <xf numFmtId="165" fontId="1" fillId="4" borderId="2" xfId="3" applyNumberFormat="1" applyFont="1" applyFill="1" applyBorder="1" applyAlignment="1">
      <alignment horizontal="right" vertical="center"/>
    </xf>
    <xf numFmtId="0" fontId="18" fillId="5" borderId="2" xfId="0" applyFont="1" applyFill="1" applyBorder="1" applyAlignment="1">
      <alignment horizontal="right" vertical="center"/>
    </xf>
    <xf numFmtId="165" fontId="18" fillId="5" borderId="2" xfId="0" applyNumberFormat="1" applyFont="1" applyFill="1" applyBorder="1" applyAlignment="1">
      <alignment horizontal="right" vertical="center"/>
    </xf>
    <xf numFmtId="3" fontId="18" fillId="5" borderId="2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1" fontId="14" fillId="2" borderId="0" xfId="0" applyNumberFormat="1" applyFont="1" applyFill="1" applyAlignment="1">
      <alignment vertical="center"/>
    </xf>
    <xf numFmtId="3" fontId="14" fillId="2" borderId="0" xfId="0" applyNumberFormat="1" applyFont="1" applyFill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1" fontId="13" fillId="2" borderId="0" xfId="0" applyNumberFormat="1" applyFont="1" applyFill="1" applyAlignment="1">
      <alignment horizontal="right" vertical="center"/>
    </xf>
    <xf numFmtId="3" fontId="13" fillId="2" borderId="0" xfId="0" applyNumberFormat="1" applyFont="1" applyFill="1" applyAlignment="1">
      <alignment horizontal="right" vertical="center"/>
    </xf>
    <xf numFmtId="3" fontId="1" fillId="4" borderId="1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 applyAlignment="1">
      <alignment horizontal="right" vertical="center"/>
    </xf>
    <xf numFmtId="0" fontId="17" fillId="4" borderId="2" xfId="0" applyFont="1" applyFill="1" applyBorder="1" applyAlignment="1">
      <alignment vertical="center"/>
    </xf>
    <xf numFmtId="165" fontId="17" fillId="4" borderId="2" xfId="0" applyNumberFormat="1" applyFont="1" applyFill="1" applyBorder="1" applyAlignment="1">
      <alignment horizontal="right" vertical="center"/>
    </xf>
    <xf numFmtId="165" fontId="8" fillId="4" borderId="2" xfId="0" applyNumberFormat="1" applyFont="1" applyFill="1" applyBorder="1" applyAlignment="1">
      <alignment horizontal="right" vertical="center"/>
    </xf>
    <xf numFmtId="1" fontId="14" fillId="2" borderId="0" xfId="0" applyNumberFormat="1" applyFont="1" applyFill="1" applyAlignment="1">
      <alignment horizontal="right" vertical="center"/>
    </xf>
    <xf numFmtId="0" fontId="14" fillId="4" borderId="3" xfId="0" applyFont="1" applyFill="1" applyBorder="1" applyAlignment="1">
      <alignment vertical="center"/>
    </xf>
    <xf numFmtId="3" fontId="14" fillId="4" borderId="3" xfId="0" applyNumberFormat="1" applyFont="1" applyFill="1" applyBorder="1" applyAlignment="1">
      <alignment horizontal="right" vertical="center"/>
    </xf>
    <xf numFmtId="165" fontId="14" fillId="4" borderId="3" xfId="0" applyNumberFormat="1" applyFont="1" applyFill="1" applyBorder="1" applyAlignment="1">
      <alignment horizontal="right" vertical="center"/>
    </xf>
    <xf numFmtId="164" fontId="1" fillId="4" borderId="2" xfId="0" quotePrefix="1" applyNumberFormat="1" applyFont="1" applyFill="1" applyBorder="1" applyAlignment="1">
      <alignment horizontal="right" vertical="center"/>
    </xf>
    <xf numFmtId="3" fontId="16" fillId="4" borderId="2" xfId="0" applyNumberFormat="1" applyFont="1" applyFill="1" applyBorder="1" applyAlignment="1">
      <alignment horizontal="right" vertical="center"/>
    </xf>
    <xf numFmtId="1" fontId="1" fillId="4" borderId="2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6" fontId="1" fillId="0" borderId="1" xfId="2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166" fontId="1" fillId="0" borderId="2" xfId="2" applyNumberFormat="1" applyFont="1" applyBorder="1" applyAlignment="1">
      <alignment horizontal="right" vertical="center"/>
    </xf>
    <xf numFmtId="167" fontId="1" fillId="4" borderId="1" xfId="3" applyNumberFormat="1" applyFont="1" applyFill="1" applyBorder="1" applyAlignment="1">
      <alignment horizontal="right" vertical="center"/>
    </xf>
    <xf numFmtId="167" fontId="1" fillId="4" borderId="2" xfId="3" applyNumberFormat="1" applyFont="1" applyFill="1" applyBorder="1" applyAlignment="1">
      <alignment horizontal="right" vertical="center"/>
    </xf>
    <xf numFmtId="164" fontId="1" fillId="4" borderId="0" xfId="0" applyNumberFormat="1" applyFont="1" applyFill="1" applyAlignment="1">
      <alignment horizontal="right" vertical="center"/>
    </xf>
    <xf numFmtId="0" fontId="1" fillId="6" borderId="4" xfId="0" applyFont="1" applyFill="1" applyBorder="1" applyAlignment="1">
      <alignment horizontal="right" vertical="center"/>
    </xf>
    <xf numFmtId="3" fontId="1" fillId="6" borderId="4" xfId="0" applyNumberFormat="1" applyFont="1" applyFill="1" applyBorder="1" applyAlignment="1">
      <alignment horizontal="right"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 applyAlignment="1">
      <alignment horizontal="right" vertical="center"/>
    </xf>
    <xf numFmtId="0" fontId="1" fillId="5" borderId="5" xfId="0" applyFont="1" applyFill="1" applyBorder="1" applyAlignment="1">
      <alignment vertical="center"/>
    </xf>
    <xf numFmtId="0" fontId="1" fillId="5" borderId="5" xfId="0" applyFont="1" applyFill="1" applyBorder="1" applyAlignment="1">
      <alignment horizontal="right" vertical="center"/>
    </xf>
    <xf numFmtId="3" fontId="1" fillId="5" borderId="5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D6D5D8"/>
      <color rgb="FF939598"/>
      <color rgb="FF37A97F"/>
      <color rgb="FF838992"/>
      <color rgb="FF9EC3D0"/>
      <color rgb="FF287A98"/>
      <color rgb="FFABD5C1"/>
      <color rgb="FF21654C"/>
      <color rgb="FF25A663"/>
      <color rgb="FFB621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69374121633331"/>
          <c:y val="8.6351987754661241E-2"/>
          <c:w val="0.56209267851298539"/>
          <c:h val="0.82252560111560291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21654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4E-46C4-992C-55B3F92761D8}"/>
              </c:ext>
            </c:extLst>
          </c:dPt>
          <c:dPt>
            <c:idx val="1"/>
            <c:bubble3D val="0"/>
            <c:spPr>
              <a:solidFill>
                <a:srgbClr val="37A9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4E-46C4-992C-55B3F92761D8}"/>
              </c:ext>
            </c:extLst>
          </c:dPt>
          <c:dPt>
            <c:idx val="2"/>
            <c:bubble3D val="0"/>
            <c:spPr>
              <a:solidFill>
                <a:srgbClr val="ABD5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4E-46C4-992C-55B3F92761D8}"/>
              </c:ext>
            </c:extLst>
          </c:dPt>
          <c:dPt>
            <c:idx val="3"/>
            <c:bubble3D val="0"/>
            <c:spPr>
              <a:solidFill>
                <a:srgbClr val="287A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A4E-46C4-992C-55B3F92761D8}"/>
              </c:ext>
            </c:extLst>
          </c:dPt>
          <c:dPt>
            <c:idx val="4"/>
            <c:bubble3D val="0"/>
            <c:spPr>
              <a:solidFill>
                <a:srgbClr val="9EC3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A4E-46C4-992C-55B3F92761D8}"/>
              </c:ext>
            </c:extLst>
          </c:dPt>
          <c:dPt>
            <c:idx val="5"/>
            <c:bubble3D val="0"/>
            <c:spPr>
              <a:solidFill>
                <a:srgbClr val="83899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4E-46C4-992C-55B3F92761D8}"/>
              </c:ext>
            </c:extLst>
          </c:dPt>
          <c:dPt>
            <c:idx val="6"/>
            <c:bubble3D val="0"/>
            <c:spPr>
              <a:solidFill>
                <a:srgbClr val="D6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A4E-46C4-992C-55B3F92761D8}"/>
              </c:ext>
            </c:extLst>
          </c:dPt>
          <c:dPt>
            <c:idx val="7"/>
            <c:bubble3D val="0"/>
            <c:spPr>
              <a:solidFill>
                <a:srgbClr val="D6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28D-42AF-87F9-89A81067B948}"/>
              </c:ext>
            </c:extLst>
          </c:dPt>
          <c:dLbls>
            <c:dLbl>
              <c:idx val="0"/>
              <c:layout>
                <c:manualLayout>
                  <c:x val="0.18229315467595891"/>
                  <c:y val="-0.2782280663192963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7663A73D-0C15-4CBE-8A1D-99C621FECCE9}" type="CATEGORYNAME">
                      <a:rPr lang="en-US"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r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19E899F9-447A-449B-BAD4-F24496C0A463}" type="VALUE"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1092094539526"/>
                      <c:h val="8.76560750310932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A4E-46C4-992C-55B3F92761D8}"/>
                </c:ext>
              </c:extLst>
            </c:dLbl>
            <c:dLbl>
              <c:idx val="1"/>
              <c:layout>
                <c:manualLayout>
                  <c:x val="-5.7658715643429653E-3"/>
                  <c:y val="3.6279782059283061E-3"/>
                </c:manualLayout>
              </c:layout>
              <c:tx>
                <c:rich>
                  <a:bodyPr/>
                  <a:lstStyle/>
                  <a:p>
                    <a:fld id="{F0D65A7B-FB90-4AD6-80AF-CDE87237AAF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fld id="{1FCFCEFC-39B5-4D6E-8D0E-E38F9A968FC9}" type="VALUE">
                      <a:rPr lang="en-US" baseline="0"/>
                      <a:pPr/>
                      <a:t>[VÆRDI]</a:t>
                    </a:fld>
                    <a:endParaRPr lang="da-DK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A4E-46C4-992C-55B3F92761D8}"/>
                </c:ext>
              </c:extLst>
            </c:dLbl>
            <c:dLbl>
              <c:idx val="2"/>
              <c:layout>
                <c:manualLayout>
                  <c:x val="8.8203479455043615E-2"/>
                  <c:y val="0.12462564130703171"/>
                </c:manualLayout>
              </c:layout>
              <c:tx>
                <c:rich>
                  <a:bodyPr/>
                  <a:lstStyle/>
                  <a:p>
                    <a:fld id="{9930CF47-BF23-4E83-B540-6CCD70A31633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97CACEF3-1DB5-4D6F-96DC-56C94683FF74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A4E-46C4-992C-55B3F92761D8}"/>
                </c:ext>
              </c:extLst>
            </c:dLbl>
            <c:dLbl>
              <c:idx val="3"/>
              <c:layout>
                <c:manualLayout>
                  <c:x val="-7.7351199070776366E-2"/>
                  <c:y val="-1.488563929508814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9FEAAF3A-9145-4DA5-9016-497D39F4C95F}" type="CATEGORYNAME">
                      <a:rPr lang="en-US"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  <a:p>
                    <a:pPr>
                      <a:defRPr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DB57F076-02D6-46EC-A8D9-C0DD1E17B881}" type="VALUE"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56078136932149"/>
                      <c:h val="7.191689571687180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6A4E-46C4-992C-55B3F92761D8}"/>
                </c:ext>
              </c:extLst>
            </c:dLbl>
            <c:dLbl>
              <c:idx val="4"/>
              <c:layout>
                <c:manualLayout>
                  <c:x val="6.6609552779007758E-3"/>
                  <c:y val="7.615774325168209E-4"/>
                </c:manualLayout>
              </c:layout>
              <c:tx>
                <c:rich>
                  <a:bodyPr/>
                  <a:lstStyle/>
                  <a:p>
                    <a:fld id="{F6B496AC-55F4-477A-B187-981FEA84A737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7F69FF-F504-4260-93F6-F809F9A4B9B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A4E-46C4-992C-55B3F92761D8}"/>
                </c:ext>
              </c:extLst>
            </c:dLbl>
            <c:dLbl>
              <c:idx val="5"/>
              <c:layout>
                <c:manualLayout>
                  <c:x val="5.2683775163801225E-2"/>
                  <c:y val="-2.8767135815340157E-3"/>
                </c:manualLayout>
              </c:layout>
              <c:tx>
                <c:rich>
                  <a:bodyPr/>
                  <a:lstStyle/>
                  <a:p>
                    <a:fld id="{20B5B357-53B6-4F27-89F8-841079ED0F5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D7AF5E88-4586-4A11-9D0F-C7A952AFCD6C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A4E-46C4-992C-55B3F92761D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4E-46C4-992C-55B3F92761D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B28D-42AF-87F9-89A81067B9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1'!$A$21:$A$28</c:f>
              <c:strCache>
                <c:ptCount val="8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Fleksibel udlejning</c:v>
                </c:pt>
                <c:pt idx="6">
                  <c:v>Kombineret udlejning</c:v>
                </c:pt>
                <c:pt idx="7">
                  <c:v>Kommunal anvisning</c:v>
                </c:pt>
              </c:strCache>
            </c:strRef>
          </c:cat>
          <c:val>
            <c:numRef>
              <c:f>'Figur 1'!$C$21:$C$28</c:f>
              <c:numCache>
                <c:formatCode>0.0%</c:formatCode>
                <c:ptCount val="8"/>
                <c:pt idx="0">
                  <c:v>0.63300000000000001</c:v>
                </c:pt>
                <c:pt idx="1">
                  <c:v>7.0000000000000001E-3</c:v>
                </c:pt>
                <c:pt idx="2">
                  <c:v>0.09</c:v>
                </c:pt>
                <c:pt idx="3">
                  <c:v>1E-3</c:v>
                </c:pt>
                <c:pt idx="4">
                  <c:v>2.1999999999999999E-2</c:v>
                </c:pt>
                <c:pt idx="5">
                  <c:v>7.1999999999999995E-2</c:v>
                </c:pt>
                <c:pt idx="6" formatCode="0.0">
                  <c:v>0</c:v>
                </c:pt>
                <c:pt idx="7">
                  <c:v>0.17399999999999999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E-46C4-992C-55B3F927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37A97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993699654832668E-3"/>
                  <c:y val="-0.3232509209053528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7-48AD-9E0D-4454372C48A8}"/>
                </c:ext>
              </c:extLst>
            </c:dLbl>
            <c:dLbl>
              <c:idx val="1"/>
              <c:layout>
                <c:manualLayout>
                  <c:x val="0"/>
                  <c:y val="-0.3553272117143730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7-48AD-9E0D-4454372C48A8}"/>
                </c:ext>
              </c:extLst>
            </c:dLbl>
            <c:dLbl>
              <c:idx val="2"/>
              <c:layout>
                <c:manualLayout>
                  <c:x val="0"/>
                  <c:y val="-0.3533596503072519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7-48AD-9E0D-4454372C48A8}"/>
                </c:ext>
              </c:extLst>
            </c:dLbl>
            <c:dLbl>
              <c:idx val="3"/>
              <c:layout>
                <c:manualLayout>
                  <c:x val="0"/>
                  <c:y val="-0.3489387978629525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7-48AD-9E0D-4454372C48A8}"/>
                </c:ext>
              </c:extLst>
            </c:dLbl>
            <c:dLbl>
              <c:idx val="4"/>
              <c:layout>
                <c:manualLayout>
                  <c:x val="-6.5976136572426799E-17"/>
                  <c:y val="-0.3513376078997448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7-48AD-9E0D-4454372C48A8}"/>
                </c:ext>
              </c:extLst>
            </c:dLbl>
            <c:dLbl>
              <c:idx val="5"/>
              <c:layout>
                <c:manualLayout>
                  <c:x val="0"/>
                  <c:y val="-0.3471119656694036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7-48AD-9E0D-4454372C48A8}"/>
                </c:ext>
              </c:extLst>
            </c:dLbl>
            <c:dLbl>
              <c:idx val="6"/>
              <c:layout>
                <c:manualLayout>
                  <c:x val="0"/>
                  <c:y val="-0.3967530366691070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7-48AD-9E0D-4454372C48A8}"/>
                </c:ext>
              </c:extLst>
            </c:dLbl>
            <c:dLbl>
              <c:idx val="7"/>
              <c:layout>
                <c:manualLayout>
                  <c:x val="0"/>
                  <c:y val="-0.4136549995149193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7-48AD-9E0D-4454372C48A8}"/>
                </c:ext>
              </c:extLst>
            </c:dLbl>
            <c:dLbl>
              <c:idx val="8"/>
              <c:layout>
                <c:manualLayout>
                  <c:x val="1.7993699654831349E-3"/>
                  <c:y val="-0.3873993137070121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7-48AD-9E0D-4454372C48A8}"/>
                </c:ext>
              </c:extLst>
            </c:dLbl>
            <c:dLbl>
              <c:idx val="9"/>
              <c:layout>
                <c:manualLayout>
                  <c:x val="-3.5987399309665336E-3"/>
                  <c:y val="-0.3734175346156188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7-48AD-9E0D-4454372C48A8}"/>
                </c:ext>
              </c:extLst>
            </c:dLbl>
            <c:dLbl>
              <c:idx val="10"/>
              <c:layout>
                <c:manualLayout>
                  <c:x val="0"/>
                  <c:y val="-0.3623150870345843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7-48AD-9E0D-4454372C48A8}"/>
                </c:ext>
              </c:extLst>
            </c:dLbl>
            <c:dLbl>
              <c:idx val="11"/>
              <c:layout>
                <c:manualLayout>
                  <c:x val="0"/>
                  <c:y val="-0.3622510482900789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7-48AD-9E0D-4454372C4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2'!$A$8:$A$19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2'!$B$8:$B$19</c:f>
              <c:numCache>
                <c:formatCode>_-* #,##0_-;\-* #,##0_-;_-* "-"??_-;_-@_-</c:formatCode>
                <c:ptCount val="12"/>
                <c:pt idx="0">
                  <c:v>6470</c:v>
                </c:pt>
                <c:pt idx="1">
                  <c:v>6843</c:v>
                </c:pt>
                <c:pt idx="2">
                  <c:v>6843</c:v>
                </c:pt>
                <c:pt idx="3">
                  <c:v>6375</c:v>
                </c:pt>
                <c:pt idx="4">
                  <c:v>6509</c:v>
                </c:pt>
                <c:pt idx="5">
                  <c:v>6625</c:v>
                </c:pt>
                <c:pt idx="6">
                  <c:v>7489</c:v>
                </c:pt>
                <c:pt idx="7">
                  <c:v>8157</c:v>
                </c:pt>
                <c:pt idx="8">
                  <c:v>7485</c:v>
                </c:pt>
                <c:pt idx="9">
                  <c:v>7038</c:v>
                </c:pt>
                <c:pt idx="10">
                  <c:v>6599</c:v>
                </c:pt>
                <c:pt idx="11">
                  <c:v>6473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8AD-9E0D-4454372C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559896"/>
        <c:axId val="946560880"/>
      </c:barChart>
      <c:catAx>
        <c:axId val="94655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60880"/>
        <c:crosses val="autoZero"/>
        <c:auto val="1"/>
        <c:lblAlgn val="ctr"/>
        <c:lblOffset val="100"/>
        <c:noMultiLvlLbl val="0"/>
      </c:catAx>
      <c:valAx>
        <c:axId val="94656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5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28575</xdr:rowOff>
    </xdr:from>
    <xdr:to>
      <xdr:col>19</xdr:col>
      <xdr:colOff>495300</xdr:colOff>
      <xdr:row>31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C2120A-755C-4739-961F-71DA287E5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180974</xdr:colOff>
      <xdr:row>3</xdr:row>
      <xdr:rowOff>52386</xdr:rowOff>
    </xdr:from>
    <xdr:to>
      <xdr:col>17</xdr:col>
      <xdr:colOff>533400</xdr:colOff>
      <xdr:row>28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0FF91-56AD-4373-AD4F-DCB39802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13"/>
  <sheetViews>
    <sheetView tabSelected="1" workbookViewId="0">
      <selection activeCell="L9" sqref="L9"/>
    </sheetView>
  </sheetViews>
  <sheetFormatPr defaultRowHeight="15" x14ac:dyDescent="0.25"/>
  <cols>
    <col min="1" max="1" width="19.28515625" customWidth="1"/>
    <col min="2" max="2" width="76" customWidth="1"/>
  </cols>
  <sheetData>
    <row r="1" spans="1:5" ht="18" customHeight="1" x14ac:dyDescent="0.25">
      <c r="B1" s="13" t="s">
        <v>172</v>
      </c>
    </row>
    <row r="2" spans="1:5" ht="15.75" x14ac:dyDescent="0.3">
      <c r="A2" s="10" t="s">
        <v>165</v>
      </c>
      <c r="B2" s="11" t="s">
        <v>173</v>
      </c>
    </row>
    <row r="3" spans="1:5" ht="15.75" x14ac:dyDescent="0.3">
      <c r="A3" s="10" t="s">
        <v>156</v>
      </c>
      <c r="B3" s="11" t="s">
        <v>174</v>
      </c>
    </row>
    <row r="4" spans="1:5" ht="15.75" x14ac:dyDescent="0.3">
      <c r="A4" s="10" t="s">
        <v>170</v>
      </c>
      <c r="B4" s="11" t="s">
        <v>175</v>
      </c>
    </row>
    <row r="5" spans="1:5" ht="15.75" x14ac:dyDescent="0.3">
      <c r="A5" s="10" t="s">
        <v>143</v>
      </c>
      <c r="B5" s="11" t="s">
        <v>176</v>
      </c>
      <c r="E5" s="31"/>
    </row>
    <row r="6" spans="1:5" ht="15.75" x14ac:dyDescent="0.3">
      <c r="A6" s="10" t="s">
        <v>144</v>
      </c>
      <c r="B6" s="11" t="s">
        <v>177</v>
      </c>
    </row>
    <row r="7" spans="1:5" ht="15.75" x14ac:dyDescent="0.3">
      <c r="A7" s="10" t="s">
        <v>145</v>
      </c>
      <c r="B7" s="11" t="s">
        <v>178</v>
      </c>
    </row>
    <row r="8" spans="1:5" ht="15.75" x14ac:dyDescent="0.3">
      <c r="A8" s="10" t="s">
        <v>146</v>
      </c>
      <c r="B8" s="11" t="s">
        <v>179</v>
      </c>
    </row>
    <row r="9" spans="1:5" ht="15.75" x14ac:dyDescent="0.3">
      <c r="A9" s="10" t="s">
        <v>171</v>
      </c>
      <c r="B9" s="11" t="s">
        <v>180</v>
      </c>
    </row>
    <row r="10" spans="1:5" ht="15.75" x14ac:dyDescent="0.3">
      <c r="A10" s="10" t="s">
        <v>147</v>
      </c>
      <c r="B10" s="11" t="s">
        <v>181</v>
      </c>
    </row>
    <row r="12" spans="1:5" ht="15.75" x14ac:dyDescent="0.3">
      <c r="A12" s="9" t="s">
        <v>160</v>
      </c>
      <c r="B12" s="12" t="s">
        <v>182</v>
      </c>
    </row>
    <row r="13" spans="1:5" ht="15.75" x14ac:dyDescent="0.3">
      <c r="A13" s="9"/>
      <c r="B13" s="12"/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3BC98D32-5FD2-405B-8E7B-BCE9B97A7E10}"/>
    <hyperlink ref="A3" location="'Figur 2'!A1" display="Figur 2" xr:uid="{58907922-28A5-4707-9A50-5E18E221A92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AI106"/>
  <sheetViews>
    <sheetView topLeftCell="A42" workbookViewId="0">
      <selection activeCell="A72" sqref="A72"/>
    </sheetView>
  </sheetViews>
  <sheetFormatPr defaultRowHeight="15" x14ac:dyDescent="0.25"/>
  <cols>
    <col min="1" max="1" width="16.140625" customWidth="1"/>
    <col min="2" max="2" width="17" customWidth="1"/>
    <col min="3" max="3" width="18.42578125" customWidth="1"/>
    <col min="4" max="4" width="11.7109375" customWidth="1"/>
    <col min="5" max="5" width="18.85546875" customWidth="1"/>
    <col min="6" max="6" width="18.42578125" customWidth="1"/>
    <col min="7" max="7" width="17.42578125" customWidth="1"/>
    <col min="8" max="8" width="18.85546875" customWidth="1"/>
    <col min="9" max="9" width="19.85546875" customWidth="1"/>
    <col min="10" max="10" width="16" customWidth="1"/>
    <col min="11" max="11" width="11.7109375" customWidth="1"/>
  </cols>
  <sheetData>
    <row r="1" spans="1:35" x14ac:dyDescent="0.25">
      <c r="A1" s="1" t="s">
        <v>0</v>
      </c>
    </row>
    <row r="4" spans="1:35" ht="15.75" x14ac:dyDescent="0.3">
      <c r="A4" s="14" t="s">
        <v>190</v>
      </c>
    </row>
    <row r="6" spans="1:35" s="2" customFormat="1" ht="32.25" customHeight="1" x14ac:dyDescent="0.25">
      <c r="A6" s="22" t="s">
        <v>49</v>
      </c>
      <c r="B6" s="16" t="s">
        <v>3</v>
      </c>
      <c r="C6" s="16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6" t="s">
        <v>9</v>
      </c>
      <c r="I6" s="16" t="s">
        <v>10</v>
      </c>
      <c r="J6" s="16" t="s">
        <v>11</v>
      </c>
      <c r="K6" s="16" t="s">
        <v>12</v>
      </c>
    </row>
    <row r="7" spans="1:35" x14ac:dyDescent="0.25">
      <c r="A7" s="38"/>
      <c r="B7" s="38"/>
      <c r="C7" s="38"/>
      <c r="D7" s="38"/>
      <c r="E7" s="38"/>
      <c r="F7" s="52" t="s">
        <v>28</v>
      </c>
      <c r="G7" s="38"/>
      <c r="H7" s="38"/>
      <c r="I7" s="38"/>
      <c r="J7" s="38"/>
      <c r="K7" s="38"/>
    </row>
    <row r="8" spans="1:35" x14ac:dyDescent="0.25">
      <c r="A8" s="43" t="s">
        <v>50</v>
      </c>
      <c r="B8" s="58">
        <v>2.7</v>
      </c>
      <c r="C8" s="58">
        <v>3.4</v>
      </c>
      <c r="D8" s="58">
        <v>3.7</v>
      </c>
      <c r="E8" s="58">
        <v>53.6</v>
      </c>
      <c r="F8" s="58">
        <v>13.7</v>
      </c>
      <c r="G8" s="58">
        <v>22.5</v>
      </c>
      <c r="H8" s="58" t="s">
        <v>163</v>
      </c>
      <c r="I8" s="58" t="s">
        <v>163</v>
      </c>
      <c r="J8" s="58">
        <v>0.4</v>
      </c>
      <c r="K8" s="73">
        <v>100</v>
      </c>
      <c r="M8" s="32"/>
      <c r="O8" s="32"/>
      <c r="P8" s="32"/>
      <c r="Q8" s="32"/>
      <c r="R8" s="32"/>
      <c r="S8" s="32"/>
      <c r="T8" s="32"/>
      <c r="U8" s="32"/>
      <c r="V8" s="32"/>
      <c r="W8" s="32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5" x14ac:dyDescent="0.25">
      <c r="A9" s="43" t="s">
        <v>51</v>
      </c>
      <c r="B9" s="58">
        <v>0.9</v>
      </c>
      <c r="C9" s="58">
        <v>2.4</v>
      </c>
      <c r="D9" s="58">
        <v>3.3</v>
      </c>
      <c r="E9" s="58">
        <v>31.1</v>
      </c>
      <c r="F9" s="58">
        <v>51.4</v>
      </c>
      <c r="G9" s="58">
        <v>10.8</v>
      </c>
      <c r="H9" s="58" t="s">
        <v>163</v>
      </c>
      <c r="I9" s="58" t="s">
        <v>163</v>
      </c>
      <c r="J9" s="58" t="s">
        <v>163</v>
      </c>
      <c r="K9" s="73">
        <v>100</v>
      </c>
      <c r="M9" s="32"/>
      <c r="O9" s="32"/>
      <c r="P9" s="32"/>
      <c r="Q9" s="32"/>
      <c r="R9" s="32"/>
      <c r="S9" s="32"/>
      <c r="T9" s="32"/>
      <c r="U9" s="32"/>
      <c r="V9" s="32"/>
      <c r="W9" s="32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x14ac:dyDescent="0.25">
      <c r="A10" s="43" t="s">
        <v>52</v>
      </c>
      <c r="B10" s="58">
        <v>3.8</v>
      </c>
      <c r="C10" s="58">
        <v>4.0999999999999996</v>
      </c>
      <c r="D10" s="58" t="s">
        <v>163</v>
      </c>
      <c r="E10" s="58">
        <v>68.599999999999994</v>
      </c>
      <c r="F10" s="58">
        <v>22.5</v>
      </c>
      <c r="G10" s="58">
        <v>0.6</v>
      </c>
      <c r="H10" s="58">
        <v>0.3</v>
      </c>
      <c r="I10" s="58" t="s">
        <v>163</v>
      </c>
      <c r="J10" s="58" t="s">
        <v>163</v>
      </c>
      <c r="K10" s="73">
        <v>100</v>
      </c>
      <c r="M10" s="32"/>
      <c r="O10" s="32"/>
      <c r="P10" s="32"/>
      <c r="Q10" s="32"/>
      <c r="R10" s="32"/>
      <c r="S10" s="32"/>
      <c r="T10" s="32"/>
      <c r="U10" s="32"/>
      <c r="V10" s="32"/>
      <c r="W10" s="32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x14ac:dyDescent="0.25">
      <c r="A11" s="43" t="s">
        <v>53</v>
      </c>
      <c r="B11" s="58">
        <v>3.4</v>
      </c>
      <c r="C11" s="58">
        <v>5.4</v>
      </c>
      <c r="D11" s="58">
        <v>1</v>
      </c>
      <c r="E11" s="58">
        <v>43</v>
      </c>
      <c r="F11" s="58">
        <v>39.200000000000003</v>
      </c>
      <c r="G11" s="58">
        <v>7.9</v>
      </c>
      <c r="H11" s="58" t="s">
        <v>163</v>
      </c>
      <c r="I11" s="58" t="s">
        <v>163</v>
      </c>
      <c r="J11" s="58">
        <v>0.1</v>
      </c>
      <c r="K11" s="73">
        <v>100</v>
      </c>
      <c r="M11" s="32"/>
      <c r="O11" s="32"/>
      <c r="P11" s="32"/>
      <c r="Q11" s="32"/>
      <c r="R11" s="32"/>
      <c r="S11" s="32"/>
      <c r="T11" s="32"/>
      <c r="U11" s="32"/>
      <c r="V11" s="32"/>
      <c r="W11" s="32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1:35" x14ac:dyDescent="0.25">
      <c r="A12" s="43" t="s">
        <v>54</v>
      </c>
      <c r="B12" s="58" t="s">
        <v>163</v>
      </c>
      <c r="C12" s="58" t="s">
        <v>163</v>
      </c>
      <c r="D12" s="58" t="s">
        <v>163</v>
      </c>
      <c r="E12" s="58">
        <v>90.3</v>
      </c>
      <c r="F12" s="58">
        <v>7.5</v>
      </c>
      <c r="G12" s="58" t="s">
        <v>163</v>
      </c>
      <c r="H12" s="58">
        <v>2.2000000000000002</v>
      </c>
      <c r="I12" s="58" t="s">
        <v>163</v>
      </c>
      <c r="J12" s="58" t="s">
        <v>163</v>
      </c>
      <c r="K12" s="73">
        <v>100</v>
      </c>
      <c r="M12" s="32"/>
      <c r="O12" s="32"/>
      <c r="P12" s="32"/>
      <c r="Q12" s="32"/>
      <c r="R12" s="32"/>
      <c r="S12" s="32"/>
      <c r="T12" s="32"/>
      <c r="U12" s="32"/>
      <c r="V12" s="32"/>
      <c r="W12" s="32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1:35" x14ac:dyDescent="0.25">
      <c r="A13" s="43" t="s">
        <v>55</v>
      </c>
      <c r="B13" s="58">
        <v>0.2</v>
      </c>
      <c r="C13" s="58">
        <v>2.4</v>
      </c>
      <c r="D13" s="58" t="s">
        <v>163</v>
      </c>
      <c r="E13" s="58">
        <v>82.5</v>
      </c>
      <c r="F13" s="58">
        <v>12.8</v>
      </c>
      <c r="G13" s="58" t="s">
        <v>163</v>
      </c>
      <c r="H13" s="58">
        <v>2.1</v>
      </c>
      <c r="I13" s="58" t="s">
        <v>163</v>
      </c>
      <c r="J13" s="58" t="s">
        <v>163</v>
      </c>
      <c r="K13" s="73">
        <v>100</v>
      </c>
      <c r="M13" s="32"/>
      <c r="O13" s="32"/>
      <c r="P13" s="32"/>
      <c r="Q13" s="32"/>
      <c r="R13" s="32"/>
      <c r="S13" s="32"/>
      <c r="T13" s="32"/>
      <c r="U13" s="32"/>
      <c r="V13" s="32"/>
      <c r="W13" s="32"/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spans="1:35" x14ac:dyDescent="0.25">
      <c r="A14" s="43" t="s">
        <v>56</v>
      </c>
      <c r="B14" s="58">
        <v>11.7</v>
      </c>
      <c r="C14" s="58">
        <v>12.9</v>
      </c>
      <c r="D14" s="58">
        <v>3.3</v>
      </c>
      <c r="E14" s="58">
        <v>27.5</v>
      </c>
      <c r="F14" s="58">
        <v>17.100000000000001</v>
      </c>
      <c r="G14" s="58">
        <v>26.8</v>
      </c>
      <c r="H14" s="58" t="s">
        <v>163</v>
      </c>
      <c r="I14" s="58" t="s">
        <v>163</v>
      </c>
      <c r="J14" s="58">
        <v>0.8</v>
      </c>
      <c r="K14" s="73">
        <v>100</v>
      </c>
      <c r="M14" s="32"/>
      <c r="O14" s="32"/>
      <c r="P14" s="32"/>
      <c r="Q14" s="32"/>
      <c r="R14" s="32"/>
      <c r="S14" s="32"/>
      <c r="T14" s="32"/>
      <c r="U14" s="32"/>
      <c r="V14" s="32"/>
      <c r="W14" s="32"/>
      <c r="Z14" s="7"/>
      <c r="AA14" s="7"/>
      <c r="AB14" s="7"/>
      <c r="AC14" s="7"/>
      <c r="AD14" s="7"/>
      <c r="AE14" s="7"/>
      <c r="AF14" s="7"/>
      <c r="AG14" s="7"/>
      <c r="AH14" s="7"/>
      <c r="AI14" s="7"/>
    </row>
    <row r="15" spans="1:35" x14ac:dyDescent="0.25">
      <c r="A15" s="43" t="s">
        <v>57</v>
      </c>
      <c r="B15" s="58">
        <v>1.1000000000000001</v>
      </c>
      <c r="C15" s="58">
        <v>0.6</v>
      </c>
      <c r="D15" s="58" t="s">
        <v>163</v>
      </c>
      <c r="E15" s="58">
        <v>78.099999999999994</v>
      </c>
      <c r="F15" s="58">
        <v>20.3</v>
      </c>
      <c r="G15" s="58" t="s">
        <v>163</v>
      </c>
      <c r="H15" s="58" t="s">
        <v>163</v>
      </c>
      <c r="I15" s="58" t="s">
        <v>163</v>
      </c>
      <c r="J15" s="58" t="s">
        <v>163</v>
      </c>
      <c r="K15" s="73">
        <v>100</v>
      </c>
      <c r="M15" s="32"/>
      <c r="O15" s="32"/>
      <c r="P15" s="32"/>
      <c r="Q15" s="32"/>
      <c r="R15" s="32"/>
      <c r="S15" s="32"/>
      <c r="T15" s="32"/>
      <c r="U15" s="32"/>
      <c r="V15" s="32"/>
      <c r="W15" s="32"/>
      <c r="Z15" s="7"/>
      <c r="AA15" s="7"/>
      <c r="AB15" s="7"/>
      <c r="AC15" s="7"/>
      <c r="AD15" s="7"/>
      <c r="AE15" s="7"/>
      <c r="AF15" s="7"/>
      <c r="AG15" s="7"/>
      <c r="AH15" s="7"/>
      <c r="AI15" s="7"/>
    </row>
    <row r="16" spans="1:35" x14ac:dyDescent="0.25">
      <c r="A16" s="43" t="s">
        <v>58</v>
      </c>
      <c r="B16" s="58">
        <v>1.3</v>
      </c>
      <c r="C16" s="58" t="s">
        <v>163</v>
      </c>
      <c r="D16" s="58">
        <v>13.3</v>
      </c>
      <c r="E16" s="58">
        <v>45.3</v>
      </c>
      <c r="F16" s="58">
        <v>29.3</v>
      </c>
      <c r="G16" s="58">
        <v>2.7</v>
      </c>
      <c r="H16" s="58">
        <v>8</v>
      </c>
      <c r="I16" s="58" t="s">
        <v>163</v>
      </c>
      <c r="J16" s="58" t="s">
        <v>163</v>
      </c>
      <c r="K16" s="73">
        <v>100</v>
      </c>
      <c r="M16" s="32"/>
      <c r="O16" s="32"/>
      <c r="P16" s="32"/>
      <c r="Q16" s="32"/>
      <c r="R16" s="32"/>
      <c r="S16" s="32"/>
      <c r="T16" s="32"/>
      <c r="U16" s="32"/>
      <c r="V16" s="32"/>
      <c r="W16" s="32"/>
      <c r="Z16" s="7"/>
      <c r="AA16" s="7"/>
      <c r="AB16" s="7"/>
      <c r="AC16" s="7"/>
      <c r="AD16" s="7"/>
      <c r="AE16" s="7"/>
      <c r="AF16" s="7"/>
      <c r="AG16" s="7"/>
      <c r="AH16" s="7"/>
      <c r="AI16" s="7"/>
    </row>
    <row r="17" spans="1:35" x14ac:dyDescent="0.25">
      <c r="A17" s="43" t="s">
        <v>59</v>
      </c>
      <c r="B17" s="58">
        <v>2.2999999999999998</v>
      </c>
      <c r="C17" s="58">
        <v>7.9</v>
      </c>
      <c r="D17" s="58">
        <v>3.2</v>
      </c>
      <c r="E17" s="58">
        <v>42</v>
      </c>
      <c r="F17" s="58">
        <v>32.9</v>
      </c>
      <c r="G17" s="58">
        <v>9.6</v>
      </c>
      <c r="H17" s="58">
        <v>2</v>
      </c>
      <c r="I17" s="58" t="s">
        <v>163</v>
      </c>
      <c r="J17" s="58" t="s">
        <v>163</v>
      </c>
      <c r="K17" s="73">
        <v>100</v>
      </c>
      <c r="M17" s="32"/>
      <c r="O17" s="32"/>
      <c r="P17" s="32"/>
      <c r="Q17" s="32"/>
      <c r="R17" s="32"/>
      <c r="S17" s="32"/>
      <c r="T17" s="32"/>
      <c r="U17" s="32"/>
      <c r="V17" s="32"/>
      <c r="W17" s="32"/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8" spans="1:35" x14ac:dyDescent="0.25">
      <c r="A18" s="43" t="s">
        <v>60</v>
      </c>
      <c r="B18" s="58">
        <v>2</v>
      </c>
      <c r="C18" s="58">
        <v>2.6</v>
      </c>
      <c r="D18" s="58">
        <v>0.2</v>
      </c>
      <c r="E18" s="58">
        <v>79.900000000000006</v>
      </c>
      <c r="F18" s="58">
        <v>9.9</v>
      </c>
      <c r="G18" s="58">
        <v>3.5</v>
      </c>
      <c r="H18" s="58">
        <v>1.9</v>
      </c>
      <c r="I18" s="58" t="s">
        <v>163</v>
      </c>
      <c r="J18" s="58" t="s">
        <v>163</v>
      </c>
      <c r="K18" s="73">
        <v>100</v>
      </c>
      <c r="M18" s="32"/>
      <c r="O18" s="32"/>
      <c r="P18" s="32"/>
      <c r="Q18" s="32"/>
      <c r="R18" s="32"/>
      <c r="S18" s="32"/>
      <c r="T18" s="32"/>
      <c r="U18" s="32"/>
      <c r="V18" s="32"/>
      <c r="W18" s="32"/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 spans="1:35" x14ac:dyDescent="0.25">
      <c r="A19" s="43" t="s">
        <v>61</v>
      </c>
      <c r="B19" s="58" t="s">
        <v>163</v>
      </c>
      <c r="C19" s="58" t="s">
        <v>163</v>
      </c>
      <c r="D19" s="58" t="s">
        <v>163</v>
      </c>
      <c r="E19" s="58">
        <v>29.2</v>
      </c>
      <c r="F19" s="58">
        <v>70.8</v>
      </c>
      <c r="G19" s="58" t="s">
        <v>163</v>
      </c>
      <c r="H19" s="58" t="s">
        <v>163</v>
      </c>
      <c r="I19" s="58" t="s">
        <v>163</v>
      </c>
      <c r="J19" s="58" t="s">
        <v>163</v>
      </c>
      <c r="K19" s="73">
        <v>100</v>
      </c>
      <c r="M19" s="32"/>
      <c r="O19" s="32"/>
      <c r="P19" s="32"/>
      <c r="Q19" s="32"/>
      <c r="R19" s="32"/>
      <c r="S19" s="32"/>
      <c r="T19" s="32"/>
      <c r="U19" s="32"/>
      <c r="V19" s="32"/>
      <c r="W19" s="32"/>
      <c r="Z19" s="7"/>
      <c r="AA19" s="7"/>
      <c r="AB19" s="7"/>
      <c r="AC19" s="7"/>
      <c r="AD19" s="7"/>
      <c r="AE19" s="7"/>
      <c r="AF19" s="7"/>
      <c r="AG19" s="7"/>
      <c r="AH19" s="7"/>
      <c r="AI19" s="7"/>
    </row>
    <row r="20" spans="1:35" x14ac:dyDescent="0.25">
      <c r="A20" s="43" t="s">
        <v>62</v>
      </c>
      <c r="B20" s="58">
        <v>2.1</v>
      </c>
      <c r="C20" s="58">
        <v>6.9</v>
      </c>
      <c r="D20" s="58" t="s">
        <v>163</v>
      </c>
      <c r="E20" s="58">
        <v>59.8</v>
      </c>
      <c r="F20" s="58">
        <v>24</v>
      </c>
      <c r="G20" s="58" t="s">
        <v>163</v>
      </c>
      <c r="H20" s="58">
        <v>6.6</v>
      </c>
      <c r="I20" s="58" t="s">
        <v>163</v>
      </c>
      <c r="J20" s="58">
        <v>0.6</v>
      </c>
      <c r="K20" s="73">
        <v>100</v>
      </c>
      <c r="M20" s="32"/>
      <c r="O20" s="32"/>
      <c r="P20" s="32"/>
      <c r="Q20" s="32"/>
      <c r="R20" s="32"/>
      <c r="S20" s="32"/>
      <c r="T20" s="32"/>
      <c r="U20" s="32"/>
      <c r="V20" s="32"/>
      <c r="W20" s="32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1:35" x14ac:dyDescent="0.25">
      <c r="A21" s="43" t="s">
        <v>63</v>
      </c>
      <c r="B21" s="58">
        <v>1.9</v>
      </c>
      <c r="C21" s="58">
        <v>4.0999999999999996</v>
      </c>
      <c r="D21" s="58">
        <v>0.6</v>
      </c>
      <c r="E21" s="58">
        <v>43.1</v>
      </c>
      <c r="F21" s="58">
        <v>40.6</v>
      </c>
      <c r="G21" s="58">
        <v>7.5</v>
      </c>
      <c r="H21" s="58">
        <v>2.2000000000000002</v>
      </c>
      <c r="I21" s="58" t="s">
        <v>163</v>
      </c>
      <c r="J21" s="58" t="s">
        <v>163</v>
      </c>
      <c r="K21" s="73">
        <v>100</v>
      </c>
      <c r="M21" s="32"/>
      <c r="O21" s="32"/>
      <c r="P21" s="32"/>
      <c r="Q21" s="32"/>
      <c r="R21" s="32"/>
      <c r="S21" s="32"/>
      <c r="T21" s="32"/>
      <c r="U21" s="32"/>
      <c r="V21" s="32"/>
      <c r="W21" s="32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x14ac:dyDescent="0.25">
      <c r="A22" s="43" t="s">
        <v>64</v>
      </c>
      <c r="B22" s="58">
        <v>2.9</v>
      </c>
      <c r="C22" s="58">
        <v>6.3</v>
      </c>
      <c r="D22" s="58">
        <v>1.4</v>
      </c>
      <c r="E22" s="58">
        <v>39.5</v>
      </c>
      <c r="F22" s="58">
        <v>33</v>
      </c>
      <c r="G22" s="58">
        <v>16.399999999999999</v>
      </c>
      <c r="H22" s="58">
        <v>0.2</v>
      </c>
      <c r="I22" s="58" t="s">
        <v>163</v>
      </c>
      <c r="J22" s="58">
        <v>0.4</v>
      </c>
      <c r="K22" s="73">
        <v>100</v>
      </c>
      <c r="M22" s="32"/>
      <c r="O22" s="32"/>
      <c r="P22" s="32"/>
      <c r="Q22" s="32"/>
      <c r="R22" s="32"/>
      <c r="S22" s="32"/>
      <c r="T22" s="32"/>
      <c r="U22" s="32"/>
      <c r="V22" s="32"/>
      <c r="W22" s="32"/>
      <c r="Z22" s="7"/>
      <c r="AA22" s="7"/>
      <c r="AB22" s="7"/>
      <c r="AC22" s="7"/>
      <c r="AD22" s="7"/>
      <c r="AE22" s="7"/>
      <c r="AF22" s="7"/>
      <c r="AG22" s="7"/>
      <c r="AH22" s="7"/>
      <c r="AI22" s="7"/>
    </row>
    <row r="23" spans="1:35" x14ac:dyDescent="0.25">
      <c r="A23" s="43" t="s">
        <v>65</v>
      </c>
      <c r="B23" s="58" t="s">
        <v>163</v>
      </c>
      <c r="C23" s="58" t="s">
        <v>163</v>
      </c>
      <c r="D23" s="58" t="s">
        <v>163</v>
      </c>
      <c r="E23" s="58">
        <v>87.9</v>
      </c>
      <c r="F23" s="58">
        <v>10</v>
      </c>
      <c r="G23" s="58">
        <v>2.2000000000000002</v>
      </c>
      <c r="H23" s="58" t="s">
        <v>163</v>
      </c>
      <c r="I23" s="58" t="s">
        <v>163</v>
      </c>
      <c r="J23" s="58" t="s">
        <v>163</v>
      </c>
      <c r="K23" s="73">
        <v>100</v>
      </c>
      <c r="M23" s="32"/>
      <c r="O23" s="32"/>
      <c r="P23" s="32"/>
      <c r="Q23" s="32"/>
      <c r="R23" s="32"/>
      <c r="S23" s="32"/>
      <c r="T23" s="32"/>
      <c r="U23" s="32"/>
      <c r="V23" s="32"/>
      <c r="W23" s="32"/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 spans="1:35" x14ac:dyDescent="0.25">
      <c r="A24" s="43" t="s">
        <v>66</v>
      </c>
      <c r="B24" s="58">
        <v>3.1</v>
      </c>
      <c r="C24" s="58">
        <v>5.7</v>
      </c>
      <c r="D24" s="58">
        <v>5</v>
      </c>
      <c r="E24" s="58">
        <v>24.5</v>
      </c>
      <c r="F24" s="58">
        <v>53.3</v>
      </c>
      <c r="G24" s="58">
        <v>8</v>
      </c>
      <c r="H24" s="58" t="s">
        <v>163</v>
      </c>
      <c r="I24" s="58" t="s">
        <v>163</v>
      </c>
      <c r="J24" s="58">
        <v>0.4</v>
      </c>
      <c r="K24" s="73">
        <v>100</v>
      </c>
      <c r="M24" s="32"/>
      <c r="O24" s="32"/>
      <c r="P24" s="32"/>
      <c r="Q24" s="32"/>
      <c r="R24" s="32"/>
      <c r="S24" s="32"/>
      <c r="T24" s="32"/>
      <c r="U24" s="32"/>
      <c r="V24" s="32"/>
      <c r="W24" s="32"/>
      <c r="Z24" s="7"/>
      <c r="AA24" s="7"/>
      <c r="AB24" s="7"/>
      <c r="AC24" s="7"/>
      <c r="AD24" s="7"/>
      <c r="AE24" s="7"/>
      <c r="AF24" s="7"/>
      <c r="AG24" s="7"/>
      <c r="AH24" s="7"/>
      <c r="AI24" s="7"/>
    </row>
    <row r="25" spans="1:35" x14ac:dyDescent="0.25">
      <c r="A25" s="43" t="s">
        <v>67</v>
      </c>
      <c r="B25" s="58" t="s">
        <v>163</v>
      </c>
      <c r="C25" s="58" t="s">
        <v>163</v>
      </c>
      <c r="D25" s="58" t="s">
        <v>163</v>
      </c>
      <c r="E25" s="58">
        <v>85.1</v>
      </c>
      <c r="F25" s="58">
        <v>14.9</v>
      </c>
      <c r="G25" s="58" t="s">
        <v>163</v>
      </c>
      <c r="H25" s="58" t="s">
        <v>163</v>
      </c>
      <c r="I25" s="58" t="s">
        <v>163</v>
      </c>
      <c r="J25" s="58" t="s">
        <v>163</v>
      </c>
      <c r="K25" s="73">
        <v>100</v>
      </c>
      <c r="M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7"/>
      <c r="AA25" s="7"/>
      <c r="AB25" s="7"/>
      <c r="AC25" s="7"/>
      <c r="AD25" s="7"/>
      <c r="AE25" s="7"/>
      <c r="AF25" s="7"/>
      <c r="AG25" s="7"/>
      <c r="AH25" s="7"/>
      <c r="AI25" s="7"/>
    </row>
    <row r="26" spans="1:35" x14ac:dyDescent="0.25">
      <c r="A26" s="43" t="s">
        <v>68</v>
      </c>
      <c r="B26" s="58">
        <v>6.4</v>
      </c>
      <c r="C26" s="58">
        <v>9</v>
      </c>
      <c r="D26" s="58">
        <v>0.2</v>
      </c>
      <c r="E26" s="58">
        <v>57.1</v>
      </c>
      <c r="F26" s="58">
        <v>22.4</v>
      </c>
      <c r="G26" s="58">
        <v>4.5</v>
      </c>
      <c r="H26" s="58" t="s">
        <v>163</v>
      </c>
      <c r="I26" s="58" t="s">
        <v>163</v>
      </c>
      <c r="J26" s="58">
        <v>0.2</v>
      </c>
      <c r="K26" s="73">
        <v>100</v>
      </c>
      <c r="M26" s="32"/>
      <c r="O26" s="32"/>
      <c r="P26" s="32"/>
      <c r="Q26" s="32"/>
      <c r="R26" s="32"/>
      <c r="S26" s="32"/>
      <c r="T26" s="32"/>
      <c r="U26" s="32"/>
      <c r="V26" s="32"/>
      <c r="W26" s="32"/>
      <c r="Z26" s="7"/>
      <c r="AA26" s="7"/>
      <c r="AB26" s="7"/>
      <c r="AC26" s="7"/>
      <c r="AD26" s="7"/>
      <c r="AE26" s="7"/>
      <c r="AF26" s="7"/>
      <c r="AG26" s="7"/>
      <c r="AH26" s="7"/>
      <c r="AI26" s="7"/>
    </row>
    <row r="27" spans="1:35" x14ac:dyDescent="0.25">
      <c r="A27" s="43" t="s">
        <v>69</v>
      </c>
      <c r="B27" s="58">
        <v>6.1</v>
      </c>
      <c r="C27" s="58">
        <v>2.2999999999999998</v>
      </c>
      <c r="D27" s="58">
        <v>1.1000000000000001</v>
      </c>
      <c r="E27" s="58">
        <v>25.1</v>
      </c>
      <c r="F27" s="58">
        <v>34.200000000000003</v>
      </c>
      <c r="G27" s="58">
        <v>31.2</v>
      </c>
      <c r="H27" s="58" t="s">
        <v>163</v>
      </c>
      <c r="I27" s="58" t="s">
        <v>163</v>
      </c>
      <c r="J27" s="58" t="s">
        <v>163</v>
      </c>
      <c r="K27" s="73">
        <v>100</v>
      </c>
      <c r="M27" s="32"/>
      <c r="O27" s="32"/>
      <c r="P27" s="32"/>
      <c r="Q27" s="32"/>
      <c r="R27" s="32"/>
      <c r="S27" s="32"/>
      <c r="T27" s="32"/>
      <c r="U27" s="32"/>
      <c r="V27" s="32"/>
      <c r="W27" s="32"/>
      <c r="Z27" s="7"/>
      <c r="AA27" s="7"/>
      <c r="AB27" s="7"/>
      <c r="AC27" s="7"/>
      <c r="AD27" s="7"/>
      <c r="AE27" s="7"/>
      <c r="AF27" s="7"/>
      <c r="AG27" s="7"/>
      <c r="AH27" s="7"/>
      <c r="AI27" s="7"/>
    </row>
    <row r="28" spans="1:35" x14ac:dyDescent="0.25">
      <c r="A28" s="43" t="s">
        <v>70</v>
      </c>
      <c r="B28" s="58">
        <v>1.2</v>
      </c>
      <c r="C28" s="58">
        <v>1.6</v>
      </c>
      <c r="D28" s="58" t="s">
        <v>163</v>
      </c>
      <c r="E28" s="58">
        <v>46.5</v>
      </c>
      <c r="F28" s="58">
        <v>43.9</v>
      </c>
      <c r="G28" s="58">
        <v>1.9</v>
      </c>
      <c r="H28" s="58">
        <v>4.9000000000000004</v>
      </c>
      <c r="I28" s="58" t="s">
        <v>163</v>
      </c>
      <c r="J28" s="58" t="s">
        <v>163</v>
      </c>
      <c r="K28" s="73">
        <v>100</v>
      </c>
      <c r="M28" s="32"/>
      <c r="O28" s="32"/>
      <c r="P28" s="32"/>
      <c r="Q28" s="32"/>
      <c r="R28" s="32"/>
      <c r="S28" s="32"/>
      <c r="T28" s="32"/>
      <c r="U28" s="32"/>
      <c r="V28" s="32"/>
      <c r="W28" s="32"/>
      <c r="Z28" s="7"/>
      <c r="AA28" s="7"/>
      <c r="AB28" s="7"/>
      <c r="AC28" s="7"/>
      <c r="AD28" s="7"/>
      <c r="AE28" s="7"/>
      <c r="AF28" s="7"/>
      <c r="AG28" s="7"/>
      <c r="AH28" s="7"/>
      <c r="AI28" s="7"/>
    </row>
    <row r="29" spans="1:35" x14ac:dyDescent="0.25">
      <c r="A29" s="43" t="s">
        <v>71</v>
      </c>
      <c r="B29" s="58">
        <v>1.5</v>
      </c>
      <c r="C29" s="58">
        <v>0.7</v>
      </c>
      <c r="D29" s="58">
        <v>0.7</v>
      </c>
      <c r="E29" s="58">
        <v>34.299999999999997</v>
      </c>
      <c r="F29" s="58">
        <v>54.5</v>
      </c>
      <c r="G29" s="58">
        <v>8.1999999999999993</v>
      </c>
      <c r="H29" s="58" t="s">
        <v>163</v>
      </c>
      <c r="I29" s="58" t="s">
        <v>163</v>
      </c>
      <c r="J29" s="58" t="s">
        <v>163</v>
      </c>
      <c r="K29" s="73">
        <v>100</v>
      </c>
      <c r="M29" s="32"/>
      <c r="O29" s="32"/>
      <c r="P29" s="32"/>
      <c r="Q29" s="32"/>
      <c r="R29" s="32"/>
      <c r="S29" s="32"/>
      <c r="T29" s="32"/>
      <c r="U29" s="32"/>
      <c r="V29" s="32"/>
      <c r="W29" s="32"/>
      <c r="Z29" s="7"/>
      <c r="AA29" s="7"/>
      <c r="AB29" s="7"/>
      <c r="AC29" s="7"/>
      <c r="AD29" s="7"/>
      <c r="AE29" s="7"/>
      <c r="AF29" s="7"/>
      <c r="AG29" s="7"/>
      <c r="AH29" s="7"/>
      <c r="AI29" s="7"/>
    </row>
    <row r="30" spans="1:35" x14ac:dyDescent="0.25">
      <c r="A30" s="43" t="s">
        <v>72</v>
      </c>
      <c r="B30" s="58">
        <v>9.3000000000000007</v>
      </c>
      <c r="C30" s="58">
        <v>8.4</v>
      </c>
      <c r="D30" s="58">
        <v>2.8</v>
      </c>
      <c r="E30" s="58">
        <v>49.2</v>
      </c>
      <c r="F30" s="58">
        <v>18.3</v>
      </c>
      <c r="G30" s="58">
        <v>11.6</v>
      </c>
      <c r="H30" s="58" t="s">
        <v>163</v>
      </c>
      <c r="I30" s="58" t="s">
        <v>163</v>
      </c>
      <c r="J30" s="58">
        <v>0.3</v>
      </c>
      <c r="K30" s="73">
        <v>100</v>
      </c>
      <c r="M30" s="32"/>
      <c r="O30" s="32"/>
      <c r="P30" s="32"/>
      <c r="Q30" s="32"/>
      <c r="R30" s="32"/>
      <c r="S30" s="32"/>
      <c r="T30" s="32"/>
      <c r="U30" s="32"/>
      <c r="V30" s="32"/>
      <c r="W30" s="32"/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1:35" x14ac:dyDescent="0.25">
      <c r="A31" s="43" t="s">
        <v>73</v>
      </c>
      <c r="B31" s="58">
        <v>5.9</v>
      </c>
      <c r="C31" s="58">
        <v>13.4</v>
      </c>
      <c r="D31" s="58">
        <v>9</v>
      </c>
      <c r="E31" s="58">
        <v>40.200000000000003</v>
      </c>
      <c r="F31" s="58">
        <v>17.100000000000001</v>
      </c>
      <c r="G31" s="58">
        <v>9.8000000000000007</v>
      </c>
      <c r="H31" s="58">
        <v>3.7</v>
      </c>
      <c r="I31" s="58" t="s">
        <v>163</v>
      </c>
      <c r="J31" s="58">
        <v>1</v>
      </c>
      <c r="K31" s="73">
        <v>100</v>
      </c>
      <c r="M31" s="32"/>
      <c r="O31" s="32"/>
      <c r="P31" s="32"/>
      <c r="Q31" s="32"/>
      <c r="R31" s="32"/>
      <c r="S31" s="32"/>
      <c r="T31" s="32"/>
      <c r="U31" s="32"/>
      <c r="V31" s="32"/>
      <c r="W31" s="32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5" x14ac:dyDescent="0.25">
      <c r="A32" s="43" t="s">
        <v>74</v>
      </c>
      <c r="B32" s="58">
        <v>4.0999999999999996</v>
      </c>
      <c r="C32" s="58">
        <v>11.7</v>
      </c>
      <c r="D32" s="58">
        <v>1.5</v>
      </c>
      <c r="E32" s="58">
        <v>23.9</v>
      </c>
      <c r="F32" s="58">
        <v>29.1</v>
      </c>
      <c r="G32" s="58">
        <v>29.6</v>
      </c>
      <c r="H32" s="58" t="s">
        <v>163</v>
      </c>
      <c r="I32" s="58" t="s">
        <v>163</v>
      </c>
      <c r="J32" s="58">
        <v>0.2</v>
      </c>
      <c r="K32" s="73">
        <v>100</v>
      </c>
      <c r="M32" s="32"/>
      <c r="O32" s="32"/>
      <c r="P32" s="32"/>
      <c r="Q32" s="32"/>
      <c r="R32" s="32"/>
      <c r="S32" s="32"/>
      <c r="T32" s="32"/>
      <c r="U32" s="32"/>
      <c r="V32" s="32"/>
      <c r="W32" s="32"/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1:35" x14ac:dyDescent="0.25">
      <c r="A33" s="43" t="s">
        <v>75</v>
      </c>
      <c r="B33" s="58">
        <v>1.4</v>
      </c>
      <c r="C33" s="58">
        <v>2.7</v>
      </c>
      <c r="D33" s="58" t="s">
        <v>163</v>
      </c>
      <c r="E33" s="58">
        <v>36.9</v>
      </c>
      <c r="F33" s="58">
        <v>55.4</v>
      </c>
      <c r="G33" s="58">
        <v>1.4</v>
      </c>
      <c r="H33" s="58">
        <v>2.2999999999999998</v>
      </c>
      <c r="I33" s="58" t="s">
        <v>163</v>
      </c>
      <c r="J33" s="58" t="s">
        <v>163</v>
      </c>
      <c r="K33" s="73">
        <v>100</v>
      </c>
      <c r="M33" s="32"/>
      <c r="O33" s="32"/>
      <c r="P33" s="32"/>
      <c r="Q33" s="32"/>
      <c r="R33" s="32"/>
      <c r="S33" s="32"/>
      <c r="T33" s="32"/>
      <c r="U33" s="32"/>
      <c r="V33" s="32"/>
      <c r="W33" s="32"/>
      <c r="Z33" s="7"/>
      <c r="AA33" s="7"/>
      <c r="AB33" s="7"/>
      <c r="AC33" s="7"/>
      <c r="AD33" s="7"/>
      <c r="AE33" s="7"/>
      <c r="AF33" s="7"/>
      <c r="AG33" s="7"/>
      <c r="AH33" s="7"/>
      <c r="AI33" s="7"/>
    </row>
    <row r="34" spans="1:35" x14ac:dyDescent="0.25">
      <c r="A34" s="43" t="s">
        <v>76</v>
      </c>
      <c r="B34" s="58">
        <v>5</v>
      </c>
      <c r="C34" s="58">
        <v>4.4000000000000004</v>
      </c>
      <c r="D34" s="58" t="s">
        <v>163</v>
      </c>
      <c r="E34" s="58">
        <v>50.2</v>
      </c>
      <c r="F34" s="58">
        <v>32.1</v>
      </c>
      <c r="G34" s="58">
        <v>8.1</v>
      </c>
      <c r="H34" s="58">
        <v>0.2</v>
      </c>
      <c r="I34" s="58" t="s">
        <v>163</v>
      </c>
      <c r="J34" s="58" t="s">
        <v>163</v>
      </c>
      <c r="K34" s="73">
        <v>100</v>
      </c>
      <c r="M34" s="32"/>
      <c r="O34" s="32"/>
      <c r="P34" s="32"/>
      <c r="Q34" s="32"/>
      <c r="R34" s="32"/>
      <c r="S34" s="32"/>
      <c r="T34" s="32"/>
      <c r="U34" s="32"/>
      <c r="V34" s="32"/>
      <c r="W34" s="32"/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spans="1:35" x14ac:dyDescent="0.25">
      <c r="A35" s="43" t="s">
        <v>77</v>
      </c>
      <c r="B35" s="58">
        <v>8.1999999999999993</v>
      </c>
      <c r="C35" s="58">
        <v>2.1</v>
      </c>
      <c r="D35" s="58" t="s">
        <v>163</v>
      </c>
      <c r="E35" s="58">
        <v>79.2</v>
      </c>
      <c r="F35" s="58">
        <v>8.9</v>
      </c>
      <c r="G35" s="58">
        <v>0.3</v>
      </c>
      <c r="H35" s="58">
        <v>1.3</v>
      </c>
      <c r="I35" s="58" t="s">
        <v>163</v>
      </c>
      <c r="J35" s="58" t="s">
        <v>163</v>
      </c>
      <c r="K35" s="73">
        <v>100</v>
      </c>
      <c r="M35" s="32"/>
      <c r="O35" s="32"/>
      <c r="P35" s="32"/>
      <c r="Q35" s="32"/>
      <c r="R35" s="32"/>
      <c r="S35" s="32"/>
      <c r="T35" s="32"/>
      <c r="U35" s="32"/>
      <c r="V35" s="32"/>
      <c r="W35" s="32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1:35" x14ac:dyDescent="0.25">
      <c r="A36" s="43" t="s">
        <v>78</v>
      </c>
      <c r="B36" s="58">
        <v>7.9</v>
      </c>
      <c r="C36" s="58">
        <v>4.5999999999999996</v>
      </c>
      <c r="D36" s="58">
        <v>1.4</v>
      </c>
      <c r="E36" s="58">
        <v>36.1</v>
      </c>
      <c r="F36" s="58">
        <v>40.700000000000003</v>
      </c>
      <c r="G36" s="58">
        <v>8.8000000000000007</v>
      </c>
      <c r="H36" s="58" t="s">
        <v>163</v>
      </c>
      <c r="I36" s="58" t="s">
        <v>163</v>
      </c>
      <c r="J36" s="58">
        <v>0.5</v>
      </c>
      <c r="K36" s="73">
        <v>100</v>
      </c>
      <c r="M36" s="32"/>
      <c r="O36" s="32"/>
      <c r="P36" s="32"/>
      <c r="Q36" s="32"/>
      <c r="R36" s="32"/>
      <c r="S36" s="32"/>
      <c r="T36" s="32"/>
      <c r="U36" s="32"/>
      <c r="V36" s="32"/>
      <c r="W36" s="32"/>
      <c r="Z36" s="7"/>
      <c r="AA36" s="7"/>
      <c r="AB36" s="7"/>
      <c r="AC36" s="7"/>
      <c r="AD36" s="7"/>
      <c r="AE36" s="7"/>
      <c r="AF36" s="7"/>
      <c r="AG36" s="7"/>
      <c r="AH36" s="7"/>
      <c r="AI36" s="7"/>
    </row>
    <row r="37" spans="1:35" x14ac:dyDescent="0.25">
      <c r="A37" s="43" t="s">
        <v>79</v>
      </c>
      <c r="B37" s="58">
        <v>0.6</v>
      </c>
      <c r="C37" s="58">
        <v>0.2</v>
      </c>
      <c r="D37" s="58" t="s">
        <v>163</v>
      </c>
      <c r="E37" s="58">
        <v>58.9</v>
      </c>
      <c r="F37" s="58">
        <v>39.5</v>
      </c>
      <c r="G37" s="58" t="s">
        <v>163</v>
      </c>
      <c r="H37" s="58">
        <v>0.8</v>
      </c>
      <c r="I37" s="58" t="s">
        <v>163</v>
      </c>
      <c r="J37" s="58" t="s">
        <v>163</v>
      </c>
      <c r="K37" s="73">
        <v>100</v>
      </c>
      <c r="M37" s="32"/>
      <c r="O37" s="32"/>
      <c r="P37" s="32"/>
      <c r="Q37" s="32"/>
      <c r="R37" s="32"/>
      <c r="S37" s="32"/>
      <c r="T37" s="32"/>
      <c r="U37" s="32"/>
      <c r="V37" s="32"/>
      <c r="W37" s="32"/>
      <c r="Z37" s="7"/>
      <c r="AA37" s="7"/>
      <c r="AB37" s="7"/>
      <c r="AC37" s="7"/>
      <c r="AD37" s="7"/>
      <c r="AE37" s="7"/>
      <c r="AF37" s="7"/>
      <c r="AG37" s="7"/>
      <c r="AH37" s="7"/>
      <c r="AI37" s="7"/>
    </row>
    <row r="38" spans="1:35" x14ac:dyDescent="0.25">
      <c r="A38" s="43" t="s">
        <v>80</v>
      </c>
      <c r="B38" s="58">
        <v>0.7</v>
      </c>
      <c r="C38" s="58">
        <v>1.2</v>
      </c>
      <c r="D38" s="58">
        <v>0.8</v>
      </c>
      <c r="E38" s="58">
        <v>83.7</v>
      </c>
      <c r="F38" s="58">
        <v>11.4</v>
      </c>
      <c r="G38" s="58">
        <v>2.2999999999999998</v>
      </c>
      <c r="H38" s="58" t="s">
        <v>163</v>
      </c>
      <c r="I38" s="58" t="s">
        <v>163</v>
      </c>
      <c r="J38" s="58" t="s">
        <v>163</v>
      </c>
      <c r="K38" s="73">
        <v>100</v>
      </c>
      <c r="M38" s="32"/>
      <c r="O38" s="32"/>
      <c r="P38" s="32"/>
      <c r="Q38" s="32"/>
      <c r="R38" s="32"/>
      <c r="S38" s="32"/>
      <c r="T38" s="32"/>
      <c r="U38" s="32"/>
      <c r="V38" s="32"/>
      <c r="W38" s="32"/>
      <c r="Z38" s="7"/>
      <c r="AA38" s="7"/>
      <c r="AB38" s="7"/>
      <c r="AC38" s="7"/>
      <c r="AD38" s="7"/>
      <c r="AE38" s="7"/>
      <c r="AF38" s="7"/>
      <c r="AG38" s="7"/>
      <c r="AH38" s="7"/>
      <c r="AI38" s="7"/>
    </row>
    <row r="39" spans="1:35" x14ac:dyDescent="0.25">
      <c r="A39" s="43" t="s">
        <v>81</v>
      </c>
      <c r="B39" s="58">
        <v>4.3</v>
      </c>
      <c r="C39" s="58">
        <v>9.8000000000000007</v>
      </c>
      <c r="D39" s="58">
        <v>2.7</v>
      </c>
      <c r="E39" s="58">
        <v>16</v>
      </c>
      <c r="F39" s="58">
        <v>63.4</v>
      </c>
      <c r="G39" s="58">
        <v>3.5</v>
      </c>
      <c r="H39" s="58" t="s">
        <v>163</v>
      </c>
      <c r="I39" s="58" t="s">
        <v>163</v>
      </c>
      <c r="J39" s="58">
        <v>0.3</v>
      </c>
      <c r="K39" s="73">
        <v>100</v>
      </c>
      <c r="M39" s="32"/>
      <c r="O39" s="32"/>
      <c r="P39" s="32"/>
      <c r="Q39" s="32"/>
      <c r="R39" s="32"/>
      <c r="S39" s="32"/>
      <c r="T39" s="32"/>
      <c r="U39" s="32"/>
      <c r="V39" s="32"/>
      <c r="W39" s="32"/>
      <c r="Z39" s="7"/>
      <c r="AA39" s="7"/>
      <c r="AB39" s="7"/>
      <c r="AC39" s="7"/>
      <c r="AD39" s="7"/>
      <c r="AE39" s="7"/>
      <c r="AF39" s="7"/>
      <c r="AG39" s="7"/>
      <c r="AH39" s="7"/>
      <c r="AI39" s="7"/>
    </row>
    <row r="40" spans="1:35" x14ac:dyDescent="0.25">
      <c r="A40" s="43" t="s">
        <v>82</v>
      </c>
      <c r="B40" s="58">
        <v>8.6999999999999993</v>
      </c>
      <c r="C40" s="58">
        <v>10.5</v>
      </c>
      <c r="D40" s="58" t="s">
        <v>163</v>
      </c>
      <c r="E40" s="58">
        <v>65.7</v>
      </c>
      <c r="F40" s="58">
        <v>7.2</v>
      </c>
      <c r="G40" s="58">
        <v>3.9</v>
      </c>
      <c r="H40" s="58">
        <v>3.9</v>
      </c>
      <c r="I40" s="58" t="s">
        <v>163</v>
      </c>
      <c r="J40" s="58" t="s">
        <v>163</v>
      </c>
      <c r="K40" s="73">
        <v>100</v>
      </c>
      <c r="M40" s="32"/>
      <c r="O40" s="32"/>
      <c r="P40" s="32"/>
      <c r="Q40" s="32"/>
      <c r="R40" s="32"/>
      <c r="S40" s="32"/>
      <c r="T40" s="32"/>
      <c r="U40" s="32"/>
      <c r="V40" s="32"/>
      <c r="W40" s="32"/>
      <c r="Z40" s="7"/>
      <c r="AA40" s="7"/>
      <c r="AB40" s="7"/>
      <c r="AC40" s="7"/>
      <c r="AD40" s="7"/>
      <c r="AE40" s="7"/>
      <c r="AF40" s="7"/>
      <c r="AG40" s="7"/>
      <c r="AH40" s="7"/>
      <c r="AI40" s="7"/>
    </row>
    <row r="41" spans="1:35" x14ac:dyDescent="0.25">
      <c r="A41" s="43" t="s">
        <v>83</v>
      </c>
      <c r="B41" s="58">
        <v>5.9</v>
      </c>
      <c r="C41" s="58">
        <v>5</v>
      </c>
      <c r="D41" s="58">
        <v>0.4</v>
      </c>
      <c r="E41" s="58">
        <v>36.9</v>
      </c>
      <c r="F41" s="58">
        <v>35.6</v>
      </c>
      <c r="G41" s="58">
        <v>14.1</v>
      </c>
      <c r="H41" s="58">
        <v>1.7</v>
      </c>
      <c r="I41" s="58" t="s">
        <v>163</v>
      </c>
      <c r="J41" s="58">
        <v>0.4</v>
      </c>
      <c r="K41" s="73">
        <v>100</v>
      </c>
      <c r="M41" s="32"/>
      <c r="O41" s="32"/>
      <c r="P41" s="32"/>
      <c r="Q41" s="32"/>
      <c r="R41" s="32"/>
      <c r="S41" s="32"/>
      <c r="T41" s="32"/>
      <c r="U41" s="32"/>
      <c r="V41" s="32"/>
      <c r="W41" s="32"/>
      <c r="Z41" s="7"/>
      <c r="AA41" s="7"/>
      <c r="AB41" s="7"/>
      <c r="AC41" s="7"/>
      <c r="AD41" s="7"/>
      <c r="AE41" s="7"/>
      <c r="AF41" s="7"/>
      <c r="AG41" s="7"/>
      <c r="AH41" s="7"/>
      <c r="AI41" s="7"/>
    </row>
    <row r="42" spans="1:35" x14ac:dyDescent="0.25">
      <c r="A42" s="43" t="s">
        <v>84</v>
      </c>
      <c r="B42" s="58" t="s">
        <v>163</v>
      </c>
      <c r="C42" s="58">
        <v>0.3</v>
      </c>
      <c r="D42" s="58" t="s">
        <v>163</v>
      </c>
      <c r="E42" s="58">
        <v>96.1</v>
      </c>
      <c r="F42" s="58">
        <v>3.6</v>
      </c>
      <c r="G42" s="58" t="s">
        <v>163</v>
      </c>
      <c r="H42" s="58" t="s">
        <v>163</v>
      </c>
      <c r="I42" s="58" t="s">
        <v>163</v>
      </c>
      <c r="J42" s="58" t="s">
        <v>163</v>
      </c>
      <c r="K42" s="73">
        <v>100</v>
      </c>
      <c r="M42" s="32"/>
      <c r="O42" s="32"/>
      <c r="P42" s="32"/>
      <c r="Q42" s="32"/>
      <c r="R42" s="32"/>
      <c r="S42" s="32"/>
      <c r="T42" s="32"/>
      <c r="U42" s="32"/>
      <c r="V42" s="32"/>
      <c r="W42" s="32"/>
      <c r="Z42" s="7"/>
      <c r="AA42" s="7"/>
      <c r="AB42" s="7"/>
      <c r="AC42" s="7"/>
      <c r="AD42" s="7"/>
      <c r="AE42" s="7"/>
      <c r="AF42" s="7"/>
      <c r="AG42" s="7"/>
      <c r="AH42" s="7"/>
      <c r="AI42" s="7"/>
    </row>
    <row r="43" spans="1:35" x14ac:dyDescent="0.25">
      <c r="A43" s="43" t="s">
        <v>85</v>
      </c>
      <c r="B43" s="58">
        <v>5.0999999999999996</v>
      </c>
      <c r="C43" s="58">
        <v>6</v>
      </c>
      <c r="D43" s="58">
        <v>0.3</v>
      </c>
      <c r="E43" s="58">
        <v>47.4</v>
      </c>
      <c r="F43" s="58">
        <v>19.5</v>
      </c>
      <c r="G43" s="58">
        <v>20.6</v>
      </c>
      <c r="H43" s="58">
        <v>0.9</v>
      </c>
      <c r="I43" s="58" t="s">
        <v>163</v>
      </c>
      <c r="J43" s="58">
        <v>0.1</v>
      </c>
      <c r="K43" s="73">
        <v>100</v>
      </c>
      <c r="M43" s="32"/>
      <c r="O43" s="32"/>
      <c r="P43" s="32"/>
      <c r="Q43" s="32"/>
      <c r="R43" s="32"/>
      <c r="S43" s="32"/>
      <c r="T43" s="32"/>
      <c r="U43" s="32"/>
      <c r="V43" s="32"/>
      <c r="W43" s="32"/>
      <c r="Z43" s="7"/>
      <c r="AA43" s="7"/>
      <c r="AB43" s="7"/>
      <c r="AC43" s="7"/>
      <c r="AD43" s="7"/>
      <c r="AE43" s="7"/>
      <c r="AF43" s="7"/>
      <c r="AG43" s="7"/>
      <c r="AH43" s="7"/>
      <c r="AI43" s="7"/>
    </row>
    <row r="44" spans="1:35" x14ac:dyDescent="0.25">
      <c r="A44" s="43" t="s">
        <v>86</v>
      </c>
      <c r="B44" s="58">
        <v>1.6</v>
      </c>
      <c r="C44" s="58">
        <v>5.4</v>
      </c>
      <c r="D44" s="58" t="s">
        <v>163</v>
      </c>
      <c r="E44" s="58">
        <v>73.099999999999994</v>
      </c>
      <c r="F44" s="58">
        <v>3.6</v>
      </c>
      <c r="G44" s="58">
        <v>0.5</v>
      </c>
      <c r="H44" s="58">
        <v>15.9</v>
      </c>
      <c r="I44" s="58" t="s">
        <v>163</v>
      </c>
      <c r="J44" s="58" t="s">
        <v>163</v>
      </c>
      <c r="K44" s="73">
        <v>100</v>
      </c>
      <c r="M44" s="32"/>
      <c r="O44" s="32"/>
      <c r="P44" s="32"/>
      <c r="Q44" s="32"/>
      <c r="R44" s="32"/>
      <c r="S44" s="32"/>
      <c r="T44" s="32"/>
      <c r="U44" s="32"/>
      <c r="V44" s="32"/>
      <c r="W44" s="32"/>
      <c r="Z44" s="7"/>
      <c r="AA44" s="7"/>
      <c r="AB44" s="7"/>
      <c r="AC44" s="7"/>
      <c r="AD44" s="7"/>
      <c r="AE44" s="7"/>
      <c r="AF44" s="7"/>
      <c r="AG44" s="7"/>
      <c r="AH44" s="7"/>
      <c r="AI44" s="7"/>
    </row>
    <row r="45" spans="1:35" x14ac:dyDescent="0.25">
      <c r="A45" s="43" t="s">
        <v>87</v>
      </c>
      <c r="B45" s="58">
        <v>4.5</v>
      </c>
      <c r="C45" s="58">
        <v>5.7</v>
      </c>
      <c r="D45" s="58" t="s">
        <v>163</v>
      </c>
      <c r="E45" s="58">
        <v>64.8</v>
      </c>
      <c r="F45" s="58">
        <v>11.4</v>
      </c>
      <c r="G45" s="58">
        <v>6.5</v>
      </c>
      <c r="H45" s="58">
        <v>7</v>
      </c>
      <c r="I45" s="58" t="s">
        <v>163</v>
      </c>
      <c r="J45" s="58" t="s">
        <v>163</v>
      </c>
      <c r="K45" s="73">
        <v>100</v>
      </c>
      <c r="M45" s="32"/>
      <c r="O45" s="32"/>
      <c r="P45" s="32"/>
      <c r="Q45" s="32"/>
      <c r="R45" s="32"/>
      <c r="S45" s="32"/>
      <c r="T45" s="32"/>
      <c r="U45" s="32"/>
      <c r="V45" s="32"/>
      <c r="W45" s="32"/>
      <c r="Z45" s="7"/>
      <c r="AA45" s="7"/>
      <c r="AB45" s="7"/>
      <c r="AC45" s="7"/>
      <c r="AD45" s="7"/>
      <c r="AE45" s="7"/>
      <c r="AF45" s="7"/>
      <c r="AG45" s="7"/>
      <c r="AH45" s="7"/>
      <c r="AI45" s="7"/>
    </row>
    <row r="46" spans="1:35" x14ac:dyDescent="0.25">
      <c r="A46" s="43" t="s">
        <v>88</v>
      </c>
      <c r="B46" s="58">
        <v>9.9</v>
      </c>
      <c r="C46" s="58">
        <v>14.4</v>
      </c>
      <c r="D46" s="58">
        <v>3.9</v>
      </c>
      <c r="E46" s="58">
        <v>25.7</v>
      </c>
      <c r="F46" s="58">
        <v>42.9</v>
      </c>
      <c r="G46" s="58">
        <v>2.9</v>
      </c>
      <c r="H46" s="58" t="s">
        <v>163</v>
      </c>
      <c r="I46" s="58" t="s">
        <v>163</v>
      </c>
      <c r="J46" s="58">
        <v>0.4</v>
      </c>
      <c r="K46" s="73">
        <v>100</v>
      </c>
      <c r="M46" s="32"/>
      <c r="O46" s="32"/>
      <c r="P46" s="32"/>
      <c r="Q46" s="32"/>
      <c r="R46" s="32"/>
      <c r="S46" s="32"/>
      <c r="T46" s="32"/>
      <c r="U46" s="32"/>
      <c r="V46" s="32"/>
      <c r="W46" s="32"/>
      <c r="Z46" s="7"/>
      <c r="AA46" s="7"/>
      <c r="AB46" s="7"/>
      <c r="AC46" s="7"/>
      <c r="AD46" s="7"/>
      <c r="AE46" s="7"/>
      <c r="AF46" s="7"/>
      <c r="AG46" s="7"/>
      <c r="AH46" s="7"/>
      <c r="AI46" s="7"/>
    </row>
    <row r="47" spans="1:35" x14ac:dyDescent="0.25">
      <c r="A47" s="43" t="s">
        <v>152</v>
      </c>
      <c r="B47" s="58">
        <v>15.8</v>
      </c>
      <c r="C47" s="58">
        <v>5.0999999999999996</v>
      </c>
      <c r="D47" s="58">
        <v>0.7</v>
      </c>
      <c r="E47" s="58">
        <v>46.6</v>
      </c>
      <c r="F47" s="58">
        <v>24.1</v>
      </c>
      <c r="G47" s="58">
        <v>6.9</v>
      </c>
      <c r="H47" s="58">
        <v>0.5</v>
      </c>
      <c r="I47" s="58" t="s">
        <v>163</v>
      </c>
      <c r="J47" s="58">
        <v>0.2</v>
      </c>
      <c r="K47" s="73">
        <v>100</v>
      </c>
      <c r="M47" s="32"/>
      <c r="O47" s="32"/>
      <c r="P47" s="32"/>
      <c r="Q47" s="32"/>
      <c r="R47" s="32"/>
      <c r="S47" s="32"/>
      <c r="T47" s="32"/>
      <c r="U47" s="32"/>
      <c r="V47" s="32"/>
      <c r="W47" s="32"/>
      <c r="Z47" s="7"/>
      <c r="AA47" s="7"/>
      <c r="AB47" s="7"/>
      <c r="AC47" s="7"/>
      <c r="AD47" s="7"/>
      <c r="AE47" s="7"/>
      <c r="AF47" s="7"/>
      <c r="AG47" s="7"/>
      <c r="AH47" s="7"/>
      <c r="AI47" s="7"/>
    </row>
    <row r="48" spans="1:35" x14ac:dyDescent="0.25">
      <c r="A48" s="43" t="s">
        <v>89</v>
      </c>
      <c r="B48" s="58">
        <v>0.9</v>
      </c>
      <c r="C48" s="58">
        <v>0.6</v>
      </c>
      <c r="D48" s="58">
        <v>0.3</v>
      </c>
      <c r="E48" s="58">
        <v>40.4</v>
      </c>
      <c r="F48" s="58">
        <v>56.8</v>
      </c>
      <c r="G48" s="58">
        <v>0.9</v>
      </c>
      <c r="H48" s="58" t="s">
        <v>163</v>
      </c>
      <c r="I48" s="58" t="s">
        <v>163</v>
      </c>
      <c r="J48" s="58" t="s">
        <v>163</v>
      </c>
      <c r="K48" s="73">
        <v>100</v>
      </c>
      <c r="M48" s="32"/>
      <c r="O48" s="32"/>
      <c r="P48" s="32"/>
      <c r="Q48" s="32"/>
      <c r="R48" s="32"/>
      <c r="S48" s="32"/>
      <c r="T48" s="32"/>
      <c r="U48" s="32"/>
      <c r="V48" s="32"/>
      <c r="W48" s="32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x14ac:dyDescent="0.25">
      <c r="A49" s="43" t="s">
        <v>90</v>
      </c>
      <c r="B49" s="58">
        <v>10.4</v>
      </c>
      <c r="C49" s="58">
        <v>1.1000000000000001</v>
      </c>
      <c r="D49" s="58" t="s">
        <v>163</v>
      </c>
      <c r="E49" s="58">
        <v>64.8</v>
      </c>
      <c r="F49" s="58">
        <v>14.2</v>
      </c>
      <c r="G49" s="58">
        <v>3.8</v>
      </c>
      <c r="H49" s="58">
        <v>5.8</v>
      </c>
      <c r="I49" s="58" t="s">
        <v>163</v>
      </c>
      <c r="J49" s="58" t="s">
        <v>163</v>
      </c>
      <c r="K49" s="73">
        <v>100</v>
      </c>
      <c r="M49" s="32"/>
      <c r="O49" s="32"/>
      <c r="P49" s="32"/>
      <c r="Q49" s="32"/>
      <c r="R49" s="32"/>
      <c r="S49" s="32"/>
      <c r="T49" s="32"/>
      <c r="U49" s="32"/>
      <c r="V49" s="32"/>
      <c r="W49" s="32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x14ac:dyDescent="0.25">
      <c r="A50" s="43" t="s">
        <v>91</v>
      </c>
      <c r="B50" s="58">
        <v>18</v>
      </c>
      <c r="C50" s="58">
        <v>0.7</v>
      </c>
      <c r="D50" s="58" t="s">
        <v>163</v>
      </c>
      <c r="E50" s="58">
        <v>17.100000000000001</v>
      </c>
      <c r="F50" s="58">
        <v>62.1</v>
      </c>
      <c r="G50" s="58">
        <v>2</v>
      </c>
      <c r="H50" s="58" t="s">
        <v>163</v>
      </c>
      <c r="I50" s="58" t="s">
        <v>163</v>
      </c>
      <c r="J50" s="58" t="s">
        <v>163</v>
      </c>
      <c r="K50" s="73">
        <v>100</v>
      </c>
      <c r="M50" s="32"/>
      <c r="O50" s="32"/>
      <c r="P50" s="32"/>
      <c r="Q50" s="32"/>
      <c r="R50" s="32"/>
      <c r="S50" s="32"/>
      <c r="T50" s="32"/>
      <c r="U50" s="32"/>
      <c r="V50" s="32"/>
      <c r="W50" s="32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x14ac:dyDescent="0.25">
      <c r="A51" s="43" t="s">
        <v>148</v>
      </c>
      <c r="B51" s="58">
        <v>0.3</v>
      </c>
      <c r="C51" s="58" t="s">
        <v>163</v>
      </c>
      <c r="D51" s="58" t="s">
        <v>163</v>
      </c>
      <c r="E51" s="58">
        <v>70.400000000000006</v>
      </c>
      <c r="F51" s="58">
        <v>18.5</v>
      </c>
      <c r="G51" s="58">
        <v>1.4</v>
      </c>
      <c r="H51" s="58">
        <v>9.5</v>
      </c>
      <c r="I51" s="58" t="s">
        <v>163</v>
      </c>
      <c r="J51" s="58" t="s">
        <v>163</v>
      </c>
      <c r="K51" s="73">
        <v>100</v>
      </c>
      <c r="M51" s="32"/>
      <c r="O51" s="32"/>
      <c r="P51" s="32"/>
      <c r="Q51" s="32"/>
      <c r="R51" s="32"/>
      <c r="S51" s="32"/>
      <c r="T51" s="32"/>
      <c r="U51" s="32"/>
      <c r="V51" s="32"/>
      <c r="W51" s="32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x14ac:dyDescent="0.25">
      <c r="A52" s="43" t="s">
        <v>92</v>
      </c>
      <c r="B52" s="58">
        <v>0.8</v>
      </c>
      <c r="C52" s="58">
        <v>1</v>
      </c>
      <c r="D52" s="58" t="s">
        <v>163</v>
      </c>
      <c r="E52" s="58">
        <v>69.3</v>
      </c>
      <c r="F52" s="58">
        <v>20</v>
      </c>
      <c r="G52" s="58">
        <v>7.9</v>
      </c>
      <c r="H52" s="58">
        <v>1</v>
      </c>
      <c r="I52" s="58" t="s">
        <v>163</v>
      </c>
      <c r="J52" s="58" t="s">
        <v>163</v>
      </c>
      <c r="K52" s="73">
        <v>100</v>
      </c>
      <c r="M52" s="32"/>
      <c r="O52" s="32"/>
      <c r="P52" s="32"/>
      <c r="Q52" s="32"/>
      <c r="R52" s="32"/>
      <c r="S52" s="32"/>
      <c r="T52" s="32"/>
      <c r="U52" s="32"/>
      <c r="V52" s="32"/>
      <c r="W52" s="32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x14ac:dyDescent="0.25">
      <c r="A53" s="43" t="s">
        <v>93</v>
      </c>
      <c r="B53" s="58">
        <v>6.7</v>
      </c>
      <c r="C53" s="58">
        <v>7.5</v>
      </c>
      <c r="D53" s="58" t="s">
        <v>163</v>
      </c>
      <c r="E53" s="58">
        <v>75.8</v>
      </c>
      <c r="F53" s="58">
        <v>9.1999999999999993</v>
      </c>
      <c r="G53" s="58">
        <v>0.4</v>
      </c>
      <c r="H53" s="58">
        <v>0.4</v>
      </c>
      <c r="I53" s="58" t="s">
        <v>163</v>
      </c>
      <c r="J53" s="58" t="s">
        <v>163</v>
      </c>
      <c r="K53" s="73">
        <v>100</v>
      </c>
      <c r="M53" s="32"/>
      <c r="O53" s="32"/>
      <c r="P53" s="32"/>
      <c r="Q53" s="32"/>
      <c r="R53" s="32"/>
      <c r="S53" s="32"/>
      <c r="T53" s="32"/>
      <c r="U53" s="32"/>
      <c r="V53" s="32"/>
      <c r="W53" s="32"/>
      <c r="Z53" s="7"/>
      <c r="AA53" s="7"/>
      <c r="AB53" s="7"/>
      <c r="AC53" s="7"/>
      <c r="AD53" s="7"/>
      <c r="AE53" s="7"/>
      <c r="AF53" s="7"/>
      <c r="AG53" s="7"/>
      <c r="AH53" s="7"/>
      <c r="AI53" s="7"/>
    </row>
    <row r="54" spans="1:35" x14ac:dyDescent="0.25">
      <c r="A54" s="43" t="s">
        <v>94</v>
      </c>
      <c r="B54" s="58">
        <v>4.9000000000000004</v>
      </c>
      <c r="C54" s="58">
        <v>1.7</v>
      </c>
      <c r="D54" s="58" t="s">
        <v>163</v>
      </c>
      <c r="E54" s="58">
        <v>67.599999999999994</v>
      </c>
      <c r="F54" s="58">
        <v>23.6</v>
      </c>
      <c r="G54" s="58">
        <v>2</v>
      </c>
      <c r="H54" s="58">
        <v>0.2</v>
      </c>
      <c r="I54" s="58" t="s">
        <v>163</v>
      </c>
      <c r="J54" s="58" t="s">
        <v>163</v>
      </c>
      <c r="K54" s="73">
        <v>100</v>
      </c>
      <c r="M54" s="32"/>
      <c r="O54" s="32"/>
      <c r="P54" s="32"/>
      <c r="Q54" s="32"/>
      <c r="R54" s="32"/>
      <c r="S54" s="32"/>
      <c r="T54" s="32"/>
      <c r="U54" s="32"/>
      <c r="V54" s="32"/>
      <c r="W54" s="32"/>
      <c r="Z54" s="7"/>
      <c r="AA54" s="7"/>
      <c r="AB54" s="7"/>
      <c r="AC54" s="7"/>
      <c r="AD54" s="7"/>
      <c r="AE54" s="7"/>
      <c r="AF54" s="7"/>
      <c r="AG54" s="7"/>
      <c r="AH54" s="7"/>
      <c r="AI54" s="7"/>
    </row>
    <row r="55" spans="1:35" x14ac:dyDescent="0.25">
      <c r="A55" s="43" t="s">
        <v>95</v>
      </c>
      <c r="B55" s="58">
        <v>6.7</v>
      </c>
      <c r="C55" s="58">
        <v>11.5</v>
      </c>
      <c r="D55" s="58">
        <v>2.8</v>
      </c>
      <c r="E55" s="58">
        <v>41.4</v>
      </c>
      <c r="F55" s="58">
        <v>25.4</v>
      </c>
      <c r="G55" s="58">
        <v>11.2</v>
      </c>
      <c r="H55" s="58">
        <v>0.8</v>
      </c>
      <c r="I55" s="58" t="s">
        <v>163</v>
      </c>
      <c r="J55" s="58">
        <v>0.2</v>
      </c>
      <c r="K55" s="73">
        <v>100</v>
      </c>
      <c r="M55" s="32"/>
      <c r="O55" s="32"/>
      <c r="P55" s="32"/>
      <c r="Q55" s="32"/>
      <c r="R55" s="32"/>
      <c r="S55" s="32"/>
      <c r="T55" s="32"/>
      <c r="U55" s="32"/>
      <c r="V55" s="32"/>
      <c r="W55" s="32"/>
      <c r="Z55" s="7"/>
      <c r="AA55" s="7"/>
      <c r="AB55" s="7"/>
      <c r="AC55" s="7"/>
      <c r="AD55" s="7"/>
      <c r="AE55" s="7"/>
      <c r="AF55" s="7"/>
      <c r="AG55" s="7"/>
      <c r="AH55" s="7"/>
      <c r="AI55" s="7"/>
    </row>
    <row r="56" spans="1:35" x14ac:dyDescent="0.25">
      <c r="A56" s="43" t="s">
        <v>96</v>
      </c>
      <c r="B56" s="58">
        <v>3.3</v>
      </c>
      <c r="C56" s="58">
        <v>8.9</v>
      </c>
      <c r="D56" s="58">
        <v>0.1</v>
      </c>
      <c r="E56" s="58">
        <v>58.9</v>
      </c>
      <c r="F56" s="58">
        <v>21.3</v>
      </c>
      <c r="G56" s="58">
        <v>7.3</v>
      </c>
      <c r="H56" s="58">
        <v>0.2</v>
      </c>
      <c r="I56" s="58" t="s">
        <v>163</v>
      </c>
      <c r="J56" s="58" t="s">
        <v>163</v>
      </c>
      <c r="K56" s="73">
        <v>100</v>
      </c>
      <c r="M56" s="32"/>
      <c r="O56" s="32"/>
      <c r="P56" s="32"/>
      <c r="Q56" s="32"/>
      <c r="R56" s="32"/>
      <c r="S56" s="32"/>
      <c r="T56" s="32"/>
      <c r="U56" s="32"/>
      <c r="V56" s="32"/>
      <c r="W56" s="32"/>
      <c r="Z56" s="7"/>
      <c r="AA56" s="7"/>
      <c r="AB56" s="7"/>
      <c r="AC56" s="7"/>
      <c r="AD56" s="7"/>
      <c r="AE56" s="7"/>
      <c r="AF56" s="7"/>
      <c r="AG56" s="7"/>
      <c r="AH56" s="7"/>
      <c r="AI56" s="7"/>
    </row>
    <row r="57" spans="1:35" x14ac:dyDescent="0.25">
      <c r="A57" s="43" t="s">
        <v>97</v>
      </c>
      <c r="B57" s="58">
        <v>14</v>
      </c>
      <c r="C57" s="58" t="s">
        <v>163</v>
      </c>
      <c r="D57" s="58" t="s">
        <v>163</v>
      </c>
      <c r="E57" s="58">
        <v>56.1</v>
      </c>
      <c r="F57" s="58">
        <v>29.8</v>
      </c>
      <c r="G57" s="58" t="s">
        <v>163</v>
      </c>
      <c r="H57" s="58" t="s">
        <v>163</v>
      </c>
      <c r="I57" s="58" t="s">
        <v>163</v>
      </c>
      <c r="J57" s="58" t="s">
        <v>163</v>
      </c>
      <c r="K57" s="73">
        <v>100</v>
      </c>
      <c r="M57" s="32"/>
      <c r="O57" s="32"/>
      <c r="P57" s="32"/>
      <c r="Q57" s="32"/>
      <c r="R57" s="32"/>
      <c r="S57" s="32"/>
      <c r="T57" s="32"/>
      <c r="U57" s="32"/>
      <c r="V57" s="32"/>
      <c r="W57" s="32"/>
      <c r="Z57" s="7"/>
      <c r="AA57" s="7"/>
      <c r="AB57" s="7"/>
      <c r="AC57" s="7"/>
      <c r="AD57" s="7"/>
      <c r="AE57" s="7"/>
      <c r="AF57" s="7"/>
      <c r="AG57" s="7"/>
      <c r="AH57" s="7"/>
      <c r="AI57" s="7"/>
    </row>
    <row r="58" spans="1:35" x14ac:dyDescent="0.25">
      <c r="A58" s="43" t="s">
        <v>98</v>
      </c>
      <c r="B58" s="58" t="s">
        <v>163</v>
      </c>
      <c r="C58" s="58">
        <v>4.3</v>
      </c>
      <c r="D58" s="58" t="s">
        <v>163</v>
      </c>
      <c r="E58" s="58">
        <v>44.8</v>
      </c>
      <c r="F58" s="58">
        <v>25</v>
      </c>
      <c r="G58" s="58">
        <v>25.9</v>
      </c>
      <c r="H58" s="58" t="s">
        <v>163</v>
      </c>
      <c r="I58" s="58" t="s">
        <v>163</v>
      </c>
      <c r="J58" s="58" t="s">
        <v>163</v>
      </c>
      <c r="K58" s="73">
        <v>100</v>
      </c>
      <c r="M58" s="32"/>
      <c r="O58" s="32"/>
      <c r="P58" s="32"/>
      <c r="Q58" s="32"/>
      <c r="R58" s="32"/>
      <c r="S58" s="32"/>
      <c r="T58" s="32"/>
      <c r="U58" s="32"/>
      <c r="V58" s="32"/>
      <c r="W58" s="32"/>
      <c r="Z58" s="7"/>
      <c r="AA58" s="7"/>
      <c r="AB58" s="7"/>
      <c r="AC58" s="7"/>
      <c r="AD58" s="7"/>
      <c r="AE58" s="7"/>
      <c r="AF58" s="7"/>
      <c r="AG58" s="7"/>
      <c r="AH58" s="7"/>
      <c r="AI58" s="7"/>
    </row>
    <row r="59" spans="1:35" x14ac:dyDescent="0.25">
      <c r="A59" s="43" t="s">
        <v>99</v>
      </c>
      <c r="B59" s="58">
        <v>0.6</v>
      </c>
      <c r="C59" s="58">
        <v>0.6</v>
      </c>
      <c r="D59" s="58" t="s">
        <v>163</v>
      </c>
      <c r="E59" s="58">
        <v>90.4</v>
      </c>
      <c r="F59" s="58">
        <v>2.6</v>
      </c>
      <c r="G59" s="58" t="s">
        <v>163</v>
      </c>
      <c r="H59" s="58">
        <v>5.8</v>
      </c>
      <c r="I59" s="58" t="s">
        <v>163</v>
      </c>
      <c r="J59" s="58" t="s">
        <v>163</v>
      </c>
      <c r="K59" s="73">
        <v>100</v>
      </c>
      <c r="M59" s="32"/>
      <c r="O59" s="32"/>
      <c r="P59" s="32"/>
      <c r="Q59" s="32"/>
      <c r="R59" s="32"/>
      <c r="S59" s="32"/>
      <c r="T59" s="32"/>
      <c r="U59" s="32"/>
      <c r="V59" s="32"/>
      <c r="W59" s="32"/>
      <c r="Z59" s="7"/>
      <c r="AA59" s="7"/>
      <c r="AB59" s="7"/>
      <c r="AC59" s="7"/>
      <c r="AD59" s="7"/>
      <c r="AE59" s="7"/>
      <c r="AF59" s="7"/>
      <c r="AG59" s="7"/>
      <c r="AH59" s="7"/>
      <c r="AI59" s="7"/>
    </row>
    <row r="60" spans="1:35" x14ac:dyDescent="0.25">
      <c r="A60" s="43" t="s">
        <v>100</v>
      </c>
      <c r="B60" s="58">
        <v>2.4</v>
      </c>
      <c r="C60" s="58">
        <v>4.2</v>
      </c>
      <c r="D60" s="58" t="s">
        <v>163</v>
      </c>
      <c r="E60" s="58">
        <v>56.4</v>
      </c>
      <c r="F60" s="58">
        <v>15.9</v>
      </c>
      <c r="G60" s="58">
        <v>19.3</v>
      </c>
      <c r="H60" s="58">
        <v>1.7</v>
      </c>
      <c r="I60" s="58" t="s">
        <v>163</v>
      </c>
      <c r="J60" s="58" t="s">
        <v>163</v>
      </c>
      <c r="K60" s="73">
        <v>100</v>
      </c>
      <c r="M60" s="32"/>
      <c r="O60" s="32"/>
      <c r="P60" s="32"/>
      <c r="Q60" s="32"/>
      <c r="R60" s="32"/>
      <c r="S60" s="32"/>
      <c r="T60" s="32"/>
      <c r="U60" s="32"/>
      <c r="V60" s="32"/>
      <c r="W60" s="32"/>
      <c r="Z60" s="7"/>
      <c r="AA60" s="7"/>
      <c r="AB60" s="7"/>
      <c r="AC60" s="7"/>
      <c r="AD60" s="7"/>
      <c r="AE60" s="7"/>
      <c r="AF60" s="7"/>
      <c r="AG60" s="7"/>
      <c r="AH60" s="7"/>
      <c r="AI60" s="7"/>
    </row>
    <row r="61" spans="1:35" x14ac:dyDescent="0.25">
      <c r="A61" s="43" t="s">
        <v>101</v>
      </c>
      <c r="B61" s="58">
        <v>1.8</v>
      </c>
      <c r="C61" s="58">
        <v>1.6</v>
      </c>
      <c r="D61" s="58">
        <v>1.2</v>
      </c>
      <c r="E61" s="58">
        <v>51.6</v>
      </c>
      <c r="F61" s="58">
        <v>41.8</v>
      </c>
      <c r="G61" s="58">
        <v>2.2000000000000002</v>
      </c>
      <c r="H61" s="58" t="s">
        <v>163</v>
      </c>
      <c r="I61" s="58" t="s">
        <v>163</v>
      </c>
      <c r="J61" s="58" t="s">
        <v>163</v>
      </c>
      <c r="K61" s="73">
        <v>100</v>
      </c>
      <c r="M61" s="32"/>
      <c r="O61" s="32"/>
      <c r="P61" s="32"/>
      <c r="Q61" s="32"/>
      <c r="R61" s="32"/>
      <c r="S61" s="32"/>
      <c r="T61" s="32"/>
      <c r="U61" s="32"/>
      <c r="V61" s="32"/>
      <c r="W61" s="32"/>
      <c r="Z61" s="7"/>
      <c r="AA61" s="7"/>
      <c r="AB61" s="7"/>
      <c r="AC61" s="7"/>
      <c r="AD61" s="7"/>
      <c r="AE61" s="7"/>
      <c r="AF61" s="7"/>
      <c r="AG61" s="7"/>
      <c r="AH61" s="7"/>
      <c r="AI61" s="7"/>
    </row>
    <row r="62" spans="1:35" x14ac:dyDescent="0.25">
      <c r="A62" s="43" t="s">
        <v>102</v>
      </c>
      <c r="B62" s="58" t="s">
        <v>163</v>
      </c>
      <c r="C62" s="58" t="s">
        <v>163</v>
      </c>
      <c r="D62" s="58" t="s">
        <v>163</v>
      </c>
      <c r="E62" s="58">
        <v>100</v>
      </c>
      <c r="F62" s="58" t="s">
        <v>163</v>
      </c>
      <c r="G62" s="58" t="s">
        <v>163</v>
      </c>
      <c r="H62" s="58" t="s">
        <v>163</v>
      </c>
      <c r="I62" s="58" t="s">
        <v>163</v>
      </c>
      <c r="J62" s="58" t="s">
        <v>163</v>
      </c>
      <c r="K62" s="73">
        <v>100</v>
      </c>
      <c r="L62" s="80"/>
      <c r="M62" s="32"/>
      <c r="O62" s="32"/>
      <c r="P62" s="32"/>
      <c r="Q62" s="32"/>
      <c r="R62" s="32"/>
      <c r="S62" s="32"/>
      <c r="T62" s="32"/>
      <c r="U62" s="32"/>
      <c r="V62" s="32"/>
      <c r="W62" s="32"/>
      <c r="Z62" s="7"/>
      <c r="AA62" s="7"/>
      <c r="AB62" s="7"/>
      <c r="AC62" s="7"/>
      <c r="AD62" s="7"/>
      <c r="AE62" s="7"/>
      <c r="AF62" s="7"/>
      <c r="AG62" s="7"/>
      <c r="AH62" s="7"/>
      <c r="AI62" s="7"/>
    </row>
    <row r="63" spans="1:35" x14ac:dyDescent="0.25">
      <c r="A63" s="43" t="s">
        <v>103</v>
      </c>
      <c r="B63" s="58" t="s">
        <v>163</v>
      </c>
      <c r="C63" s="58" t="s">
        <v>163</v>
      </c>
      <c r="D63" s="58">
        <v>0.3</v>
      </c>
      <c r="E63" s="58">
        <v>88.9</v>
      </c>
      <c r="F63" s="58">
        <v>2.5</v>
      </c>
      <c r="G63" s="58" t="s">
        <v>163</v>
      </c>
      <c r="H63" s="58">
        <v>8.3000000000000007</v>
      </c>
      <c r="I63" s="58" t="s">
        <v>163</v>
      </c>
      <c r="J63" s="58" t="s">
        <v>163</v>
      </c>
      <c r="K63" s="73">
        <v>100</v>
      </c>
      <c r="M63" s="32"/>
      <c r="O63" s="32"/>
      <c r="P63" s="32"/>
      <c r="Q63" s="32"/>
      <c r="R63" s="32"/>
      <c r="S63" s="32"/>
      <c r="T63" s="32"/>
      <c r="U63" s="32"/>
      <c r="V63" s="32"/>
      <c r="W63" s="32"/>
      <c r="Z63" s="7"/>
      <c r="AA63" s="7"/>
      <c r="AB63" s="7"/>
      <c r="AC63" s="7"/>
      <c r="AD63" s="7"/>
      <c r="AE63" s="7"/>
      <c r="AF63" s="7"/>
      <c r="AG63" s="7"/>
      <c r="AH63" s="7"/>
      <c r="AI63" s="7"/>
    </row>
    <row r="64" spans="1:35" x14ac:dyDescent="0.25">
      <c r="A64" s="43" t="s">
        <v>104</v>
      </c>
      <c r="B64" s="58">
        <v>0.3</v>
      </c>
      <c r="C64" s="58">
        <v>2.5</v>
      </c>
      <c r="D64" s="58" t="s">
        <v>163</v>
      </c>
      <c r="E64" s="58">
        <v>35.200000000000003</v>
      </c>
      <c r="F64" s="58">
        <v>17.600000000000001</v>
      </c>
      <c r="G64" s="58">
        <v>39.700000000000003</v>
      </c>
      <c r="H64" s="58">
        <v>4.7</v>
      </c>
      <c r="I64" s="58" t="s">
        <v>163</v>
      </c>
      <c r="J64" s="58" t="s">
        <v>163</v>
      </c>
      <c r="K64" s="73">
        <v>100</v>
      </c>
      <c r="M64" s="32"/>
      <c r="O64" s="32"/>
      <c r="P64" s="32"/>
      <c r="Q64" s="32"/>
      <c r="R64" s="32"/>
      <c r="S64" s="32"/>
      <c r="T64" s="32"/>
      <c r="U64" s="32"/>
      <c r="V64" s="32"/>
      <c r="W64" s="32"/>
      <c r="Z64" s="7"/>
      <c r="AA64" s="7"/>
      <c r="AB64" s="7"/>
      <c r="AC64" s="7"/>
      <c r="AD64" s="7"/>
      <c r="AE64" s="7"/>
      <c r="AF64" s="7"/>
      <c r="AG64" s="7"/>
      <c r="AH64" s="7"/>
      <c r="AI64" s="7"/>
    </row>
    <row r="65" spans="1:35" x14ac:dyDescent="0.25">
      <c r="A65" s="43" t="s">
        <v>105</v>
      </c>
      <c r="B65" s="58" t="s">
        <v>163</v>
      </c>
      <c r="C65" s="58" t="s">
        <v>163</v>
      </c>
      <c r="D65" s="58" t="s">
        <v>163</v>
      </c>
      <c r="E65" s="58">
        <v>97.4</v>
      </c>
      <c r="F65" s="58">
        <v>2.6</v>
      </c>
      <c r="G65" s="58" t="s">
        <v>163</v>
      </c>
      <c r="H65" s="58" t="s">
        <v>163</v>
      </c>
      <c r="I65" s="58" t="s">
        <v>163</v>
      </c>
      <c r="J65" s="58" t="s">
        <v>163</v>
      </c>
      <c r="K65" s="73">
        <v>100</v>
      </c>
      <c r="M65" s="32"/>
      <c r="O65" s="32"/>
      <c r="P65" s="32"/>
      <c r="Q65" s="32"/>
      <c r="R65" s="32"/>
      <c r="S65" s="32"/>
      <c r="T65" s="32"/>
      <c r="U65" s="32"/>
      <c r="V65" s="32"/>
      <c r="W65" s="32"/>
      <c r="Z65" s="7"/>
      <c r="AA65" s="7"/>
      <c r="AB65" s="7"/>
      <c r="AC65" s="7"/>
      <c r="AD65" s="7"/>
      <c r="AE65" s="7"/>
      <c r="AF65" s="7"/>
      <c r="AG65" s="7"/>
      <c r="AH65" s="7"/>
      <c r="AI65" s="7"/>
    </row>
    <row r="66" spans="1:35" x14ac:dyDescent="0.25">
      <c r="A66" s="43" t="s">
        <v>149</v>
      </c>
      <c r="B66" s="58">
        <v>0.7</v>
      </c>
      <c r="C66" s="58">
        <v>0.7</v>
      </c>
      <c r="D66" s="58" t="s">
        <v>163</v>
      </c>
      <c r="E66" s="58">
        <v>87.4</v>
      </c>
      <c r="F66" s="58">
        <v>2.1</v>
      </c>
      <c r="G66" s="58">
        <v>6.8</v>
      </c>
      <c r="H66" s="58">
        <v>2.2999999999999998</v>
      </c>
      <c r="I66" s="58" t="s">
        <v>163</v>
      </c>
      <c r="J66" s="58" t="s">
        <v>163</v>
      </c>
      <c r="K66" s="73">
        <v>100</v>
      </c>
      <c r="M66" s="32"/>
      <c r="O66" s="32"/>
      <c r="P66" s="32"/>
      <c r="Q66" s="32"/>
      <c r="R66" s="32"/>
      <c r="S66" s="32"/>
      <c r="T66" s="32"/>
      <c r="U66" s="32"/>
      <c r="V66" s="32"/>
      <c r="W66" s="32"/>
      <c r="Z66" s="7"/>
      <c r="AA66" s="7"/>
      <c r="AB66" s="7"/>
      <c r="AC66" s="7"/>
      <c r="AD66" s="7"/>
      <c r="AE66" s="7"/>
      <c r="AF66" s="7"/>
      <c r="AG66" s="7"/>
      <c r="AH66" s="7"/>
      <c r="AI66" s="7"/>
    </row>
    <row r="67" spans="1:35" x14ac:dyDescent="0.25">
      <c r="A67" s="43" t="s">
        <v>106</v>
      </c>
      <c r="B67" s="58">
        <v>2.7</v>
      </c>
      <c r="C67" s="58">
        <v>5.9</v>
      </c>
      <c r="D67" s="58" t="s">
        <v>163</v>
      </c>
      <c r="E67" s="58">
        <v>53.8</v>
      </c>
      <c r="F67" s="58">
        <v>37.6</v>
      </c>
      <c r="G67" s="58" t="s">
        <v>163</v>
      </c>
      <c r="H67" s="58" t="s">
        <v>163</v>
      </c>
      <c r="I67" s="58" t="s">
        <v>163</v>
      </c>
      <c r="J67" s="58" t="s">
        <v>163</v>
      </c>
      <c r="K67" s="73">
        <v>100</v>
      </c>
      <c r="M67" s="32"/>
      <c r="O67" s="32"/>
      <c r="P67" s="32"/>
      <c r="Q67" s="32"/>
      <c r="R67" s="32"/>
      <c r="S67" s="32"/>
      <c r="T67" s="32"/>
      <c r="U67" s="32"/>
      <c r="V67" s="32"/>
      <c r="W67" s="32"/>
      <c r="Z67" s="7"/>
      <c r="AA67" s="7"/>
      <c r="AB67" s="7"/>
      <c r="AC67" s="7"/>
      <c r="AD67" s="7"/>
      <c r="AE67" s="7"/>
      <c r="AF67" s="7"/>
      <c r="AG67" s="7"/>
      <c r="AH67" s="7"/>
      <c r="AI67" s="7"/>
    </row>
    <row r="68" spans="1:35" x14ac:dyDescent="0.25">
      <c r="A68" s="43" t="s">
        <v>107</v>
      </c>
      <c r="B68" s="58">
        <v>2.1</v>
      </c>
      <c r="C68" s="58">
        <v>2.2999999999999998</v>
      </c>
      <c r="D68" s="58" t="s">
        <v>163</v>
      </c>
      <c r="E68" s="58">
        <v>48.3</v>
      </c>
      <c r="F68" s="58">
        <v>23.1</v>
      </c>
      <c r="G68" s="58">
        <v>19.899999999999999</v>
      </c>
      <c r="H68" s="58">
        <v>4.3</v>
      </c>
      <c r="I68" s="58" t="s">
        <v>163</v>
      </c>
      <c r="J68" s="58" t="s">
        <v>163</v>
      </c>
      <c r="K68" s="73">
        <v>100</v>
      </c>
      <c r="M68" s="32"/>
      <c r="O68" s="32"/>
      <c r="P68" s="32"/>
      <c r="Q68" s="32"/>
      <c r="R68" s="32"/>
      <c r="S68" s="32"/>
      <c r="T68" s="32"/>
      <c r="U68" s="32"/>
      <c r="V68" s="32"/>
      <c r="W68" s="32"/>
      <c r="Z68" s="7"/>
      <c r="AA68" s="7"/>
      <c r="AB68" s="7"/>
      <c r="AC68" s="7"/>
      <c r="AD68" s="7"/>
      <c r="AE68" s="7"/>
      <c r="AF68" s="7"/>
      <c r="AG68" s="7"/>
      <c r="AH68" s="7"/>
      <c r="AI68" s="7"/>
    </row>
    <row r="69" spans="1:35" x14ac:dyDescent="0.25">
      <c r="A69" s="43" t="s">
        <v>108</v>
      </c>
      <c r="B69" s="58">
        <v>1.3</v>
      </c>
      <c r="C69" s="58">
        <v>5.3</v>
      </c>
      <c r="D69" s="58">
        <v>0.1</v>
      </c>
      <c r="E69" s="58">
        <v>72.900000000000006</v>
      </c>
      <c r="F69" s="58">
        <v>17.600000000000001</v>
      </c>
      <c r="G69" s="58">
        <v>1.4</v>
      </c>
      <c r="H69" s="58">
        <v>1.4</v>
      </c>
      <c r="I69" s="58" t="s">
        <v>163</v>
      </c>
      <c r="J69" s="58" t="s">
        <v>163</v>
      </c>
      <c r="K69" s="73">
        <v>100</v>
      </c>
      <c r="M69" s="32"/>
      <c r="O69" s="32"/>
      <c r="P69" s="32"/>
      <c r="Q69" s="32"/>
      <c r="R69" s="32"/>
      <c r="S69" s="32"/>
      <c r="T69" s="32"/>
      <c r="U69" s="32"/>
      <c r="V69" s="32"/>
      <c r="W69" s="32"/>
      <c r="Z69" s="7"/>
      <c r="AA69" s="7"/>
      <c r="AB69" s="7"/>
      <c r="AC69" s="7"/>
      <c r="AD69" s="7"/>
      <c r="AE69" s="7"/>
      <c r="AF69" s="7"/>
      <c r="AG69" s="7"/>
      <c r="AH69" s="7"/>
      <c r="AI69" s="7"/>
    </row>
    <row r="70" spans="1:35" x14ac:dyDescent="0.25">
      <c r="A70" s="43" t="s">
        <v>109</v>
      </c>
      <c r="B70" s="58" t="s">
        <v>163</v>
      </c>
      <c r="C70" s="58" t="s">
        <v>163</v>
      </c>
      <c r="D70" s="58" t="s">
        <v>163</v>
      </c>
      <c r="E70" s="58">
        <v>93.3</v>
      </c>
      <c r="F70" s="58">
        <v>4.3</v>
      </c>
      <c r="G70" s="58">
        <v>0.3</v>
      </c>
      <c r="H70" s="58">
        <v>2</v>
      </c>
      <c r="I70" s="58" t="s">
        <v>163</v>
      </c>
      <c r="J70" s="58" t="s">
        <v>163</v>
      </c>
      <c r="K70" s="73">
        <v>100</v>
      </c>
      <c r="M70" s="32"/>
      <c r="O70" s="32"/>
      <c r="P70" s="32"/>
      <c r="Q70" s="32"/>
      <c r="R70" s="32"/>
      <c r="S70" s="32"/>
      <c r="T70" s="32"/>
      <c r="U70" s="32"/>
      <c r="V70" s="32"/>
      <c r="W70" s="32"/>
      <c r="Z70" s="7"/>
      <c r="AA70" s="7"/>
      <c r="AB70" s="7"/>
      <c r="AC70" s="7"/>
      <c r="AD70" s="7"/>
      <c r="AE70" s="7"/>
      <c r="AF70" s="7"/>
      <c r="AG70" s="7"/>
      <c r="AH70" s="7"/>
      <c r="AI70" s="7"/>
    </row>
    <row r="71" spans="1:35" x14ac:dyDescent="0.25">
      <c r="A71" s="43" t="s">
        <v>110</v>
      </c>
      <c r="B71" s="58">
        <v>5.8</v>
      </c>
      <c r="C71" s="58">
        <v>8.3000000000000007</v>
      </c>
      <c r="D71" s="58" t="s">
        <v>163</v>
      </c>
      <c r="E71" s="58">
        <v>54.4</v>
      </c>
      <c r="F71" s="58">
        <v>9.8000000000000007</v>
      </c>
      <c r="G71" s="58">
        <v>19.2</v>
      </c>
      <c r="H71" s="58">
        <v>2.6</v>
      </c>
      <c r="I71" s="58" t="s">
        <v>163</v>
      </c>
      <c r="J71" s="58" t="s">
        <v>163</v>
      </c>
      <c r="K71" s="73">
        <v>100</v>
      </c>
      <c r="M71" s="32"/>
      <c r="O71" s="32"/>
      <c r="P71" s="32"/>
      <c r="Q71" s="32"/>
      <c r="R71" s="32"/>
      <c r="S71" s="32"/>
      <c r="T71" s="32"/>
      <c r="U71" s="32"/>
      <c r="V71" s="32"/>
      <c r="W71" s="32"/>
      <c r="Z71" s="7"/>
      <c r="AA71" s="7"/>
      <c r="AB71" s="7"/>
      <c r="AC71" s="7"/>
      <c r="AD71" s="7"/>
      <c r="AE71" s="7"/>
      <c r="AF71" s="7"/>
      <c r="AG71" s="7"/>
      <c r="AH71" s="7"/>
      <c r="AI71" s="7"/>
    </row>
    <row r="72" spans="1:35" x14ac:dyDescent="0.25">
      <c r="A72" s="43" t="s">
        <v>111</v>
      </c>
      <c r="B72" s="58" t="s">
        <v>163</v>
      </c>
      <c r="C72" s="58">
        <v>0.3</v>
      </c>
      <c r="D72" s="58" t="s">
        <v>163</v>
      </c>
      <c r="E72" s="58">
        <v>50</v>
      </c>
      <c r="F72" s="58">
        <v>45.8</v>
      </c>
      <c r="G72" s="58">
        <v>2.9</v>
      </c>
      <c r="H72" s="58">
        <v>1</v>
      </c>
      <c r="I72" s="58" t="s">
        <v>163</v>
      </c>
      <c r="J72" s="58" t="s">
        <v>163</v>
      </c>
      <c r="K72" s="73">
        <v>100</v>
      </c>
      <c r="M72" s="32"/>
      <c r="O72" s="32"/>
      <c r="P72" s="32"/>
      <c r="Q72" s="32"/>
      <c r="R72" s="32"/>
      <c r="S72" s="32"/>
      <c r="T72" s="32"/>
      <c r="U72" s="32"/>
      <c r="V72" s="32"/>
      <c r="W72" s="32"/>
      <c r="Z72" s="7"/>
      <c r="AA72" s="7"/>
      <c r="AB72" s="7"/>
      <c r="AC72" s="7"/>
      <c r="AD72" s="7"/>
      <c r="AE72" s="7"/>
      <c r="AF72" s="7"/>
      <c r="AG72" s="7"/>
      <c r="AH72" s="7"/>
      <c r="AI72" s="7"/>
    </row>
    <row r="73" spans="1:35" x14ac:dyDescent="0.25">
      <c r="A73" s="43" t="s">
        <v>112</v>
      </c>
      <c r="B73" s="58" t="s">
        <v>163</v>
      </c>
      <c r="C73" s="58" t="s">
        <v>163</v>
      </c>
      <c r="D73" s="58" t="s">
        <v>163</v>
      </c>
      <c r="E73" s="58">
        <v>89.9</v>
      </c>
      <c r="F73" s="58">
        <v>4.2</v>
      </c>
      <c r="G73" s="58">
        <v>0.9</v>
      </c>
      <c r="H73" s="58">
        <v>4.9000000000000004</v>
      </c>
      <c r="I73" s="58">
        <v>0.1</v>
      </c>
      <c r="J73" s="58" t="s">
        <v>163</v>
      </c>
      <c r="K73" s="73">
        <v>100</v>
      </c>
      <c r="M73" s="32"/>
      <c r="O73" s="32"/>
      <c r="P73" s="32"/>
      <c r="Q73" s="32"/>
      <c r="R73" s="32"/>
      <c r="S73" s="32"/>
      <c r="T73" s="32"/>
      <c r="U73" s="32"/>
      <c r="V73" s="32"/>
      <c r="W73" s="32"/>
      <c r="Z73" s="7"/>
      <c r="AA73" s="7"/>
      <c r="AB73" s="7"/>
      <c r="AC73" s="7"/>
      <c r="AD73" s="7"/>
      <c r="AE73" s="7"/>
      <c r="AF73" s="7"/>
      <c r="AG73" s="7"/>
      <c r="AH73" s="7"/>
      <c r="AI73" s="7"/>
    </row>
    <row r="74" spans="1:35" x14ac:dyDescent="0.25">
      <c r="A74" s="43" t="s">
        <v>113</v>
      </c>
      <c r="B74" s="58" t="s">
        <v>163</v>
      </c>
      <c r="C74" s="58" t="s">
        <v>163</v>
      </c>
      <c r="D74" s="58" t="s">
        <v>163</v>
      </c>
      <c r="E74" s="58">
        <v>85.3</v>
      </c>
      <c r="F74" s="58">
        <v>13.6</v>
      </c>
      <c r="G74" s="58" t="s">
        <v>163</v>
      </c>
      <c r="H74" s="58">
        <v>1.1000000000000001</v>
      </c>
      <c r="I74" s="58" t="s">
        <v>163</v>
      </c>
      <c r="J74" s="58" t="s">
        <v>163</v>
      </c>
      <c r="K74" s="73">
        <v>100</v>
      </c>
      <c r="M74" s="32"/>
      <c r="O74" s="32"/>
      <c r="P74" s="32"/>
      <c r="Q74" s="32"/>
      <c r="R74" s="32"/>
      <c r="S74" s="32"/>
      <c r="T74" s="32"/>
      <c r="U74" s="32"/>
      <c r="V74" s="32"/>
      <c r="W74" s="32"/>
      <c r="Z74" s="7"/>
      <c r="AA74" s="7"/>
      <c r="AB74" s="7"/>
      <c r="AC74" s="7"/>
      <c r="AD74" s="7"/>
      <c r="AE74" s="7"/>
      <c r="AF74" s="7"/>
      <c r="AG74" s="7"/>
      <c r="AH74" s="7"/>
      <c r="AI74" s="7"/>
    </row>
    <row r="75" spans="1:35" x14ac:dyDescent="0.25">
      <c r="A75" s="43" t="s">
        <v>114</v>
      </c>
      <c r="B75" s="58">
        <v>1</v>
      </c>
      <c r="C75" s="58">
        <v>1.2</v>
      </c>
      <c r="D75" s="58" t="s">
        <v>163</v>
      </c>
      <c r="E75" s="58">
        <v>79.599999999999994</v>
      </c>
      <c r="F75" s="58">
        <v>13.8</v>
      </c>
      <c r="G75" s="58" t="s">
        <v>163</v>
      </c>
      <c r="H75" s="58">
        <v>4.4000000000000004</v>
      </c>
      <c r="I75" s="58" t="s">
        <v>163</v>
      </c>
      <c r="J75" s="58" t="s">
        <v>163</v>
      </c>
      <c r="K75" s="73">
        <v>100</v>
      </c>
      <c r="M75" s="32"/>
      <c r="O75" s="32"/>
      <c r="P75" s="32"/>
      <c r="Q75" s="32"/>
      <c r="R75" s="32"/>
      <c r="S75" s="32"/>
      <c r="T75" s="32"/>
      <c r="U75" s="32"/>
      <c r="V75" s="32"/>
      <c r="W75" s="32"/>
      <c r="Z75" s="7"/>
      <c r="AA75" s="7"/>
      <c r="AB75" s="7"/>
      <c r="AC75" s="7"/>
      <c r="AD75" s="7"/>
      <c r="AE75" s="7"/>
      <c r="AF75" s="7"/>
      <c r="AG75" s="7"/>
      <c r="AH75" s="7"/>
      <c r="AI75" s="7"/>
    </row>
    <row r="76" spans="1:35" x14ac:dyDescent="0.25">
      <c r="A76" s="43" t="s">
        <v>115</v>
      </c>
      <c r="B76" s="58">
        <v>0.8</v>
      </c>
      <c r="C76" s="58">
        <v>13.5</v>
      </c>
      <c r="D76" s="58" t="s">
        <v>163</v>
      </c>
      <c r="E76" s="58">
        <v>43.4</v>
      </c>
      <c r="F76" s="58">
        <v>38.9</v>
      </c>
      <c r="G76" s="58">
        <v>3.3</v>
      </c>
      <c r="H76" s="58" t="s">
        <v>163</v>
      </c>
      <c r="I76" s="58" t="s">
        <v>163</v>
      </c>
      <c r="J76" s="58" t="s">
        <v>163</v>
      </c>
      <c r="K76" s="73">
        <v>100</v>
      </c>
      <c r="M76" s="32"/>
      <c r="O76" s="32"/>
      <c r="P76" s="32"/>
      <c r="Q76" s="32"/>
      <c r="R76" s="32"/>
      <c r="S76" s="32"/>
      <c r="T76" s="32"/>
      <c r="U76" s="32"/>
      <c r="V76" s="32"/>
      <c r="W76" s="32"/>
      <c r="Z76" s="7"/>
      <c r="AA76" s="7"/>
      <c r="AB76" s="7"/>
      <c r="AC76" s="7"/>
      <c r="AD76" s="7"/>
      <c r="AE76" s="7"/>
      <c r="AF76" s="7"/>
      <c r="AG76" s="7"/>
      <c r="AH76" s="7"/>
      <c r="AI76" s="7"/>
    </row>
    <row r="77" spans="1:35" x14ac:dyDescent="0.25">
      <c r="A77" s="43" t="s">
        <v>116</v>
      </c>
      <c r="B77" s="58">
        <v>1.4</v>
      </c>
      <c r="C77" s="58">
        <v>10.7</v>
      </c>
      <c r="D77" s="58">
        <v>1.6</v>
      </c>
      <c r="E77" s="58">
        <v>60.7</v>
      </c>
      <c r="F77" s="58">
        <v>11.9</v>
      </c>
      <c r="G77" s="58">
        <v>13.8</v>
      </c>
      <c r="H77" s="58" t="s">
        <v>163</v>
      </c>
      <c r="I77" s="58" t="s">
        <v>163</v>
      </c>
      <c r="J77" s="58" t="s">
        <v>163</v>
      </c>
      <c r="K77" s="73">
        <v>100</v>
      </c>
      <c r="M77" s="32"/>
      <c r="O77" s="32"/>
      <c r="P77" s="32"/>
      <c r="Q77" s="32"/>
      <c r="R77" s="32"/>
      <c r="S77" s="32"/>
      <c r="T77" s="32"/>
      <c r="U77" s="32"/>
      <c r="V77" s="32"/>
      <c r="W77" s="32"/>
      <c r="Z77" s="7"/>
      <c r="AA77" s="7"/>
      <c r="AB77" s="7"/>
      <c r="AC77" s="7"/>
      <c r="AD77" s="7"/>
      <c r="AE77" s="7"/>
      <c r="AF77" s="7"/>
      <c r="AG77" s="7"/>
      <c r="AH77" s="7"/>
      <c r="AI77" s="7"/>
    </row>
    <row r="78" spans="1:35" x14ac:dyDescent="0.25">
      <c r="A78" s="43" t="s">
        <v>117</v>
      </c>
      <c r="B78" s="58">
        <v>5.2</v>
      </c>
      <c r="C78" s="58">
        <v>2.7</v>
      </c>
      <c r="D78" s="58">
        <v>1.1000000000000001</v>
      </c>
      <c r="E78" s="58">
        <v>54.2</v>
      </c>
      <c r="F78" s="58">
        <v>29.2</v>
      </c>
      <c r="G78" s="58">
        <v>6.8</v>
      </c>
      <c r="H78" s="58">
        <v>0.8</v>
      </c>
      <c r="I78" s="58" t="s">
        <v>163</v>
      </c>
      <c r="J78" s="58" t="s">
        <v>163</v>
      </c>
      <c r="K78" s="73">
        <v>100</v>
      </c>
      <c r="M78" s="32"/>
      <c r="O78" s="32"/>
      <c r="P78" s="32"/>
      <c r="Q78" s="32"/>
      <c r="R78" s="32"/>
      <c r="S78" s="32"/>
      <c r="T78" s="32"/>
      <c r="U78" s="32"/>
      <c r="V78" s="32"/>
      <c r="W78" s="32"/>
      <c r="Z78" s="7"/>
      <c r="AA78" s="7"/>
      <c r="AB78" s="7"/>
      <c r="AC78" s="7"/>
      <c r="AD78" s="7"/>
      <c r="AE78" s="7"/>
      <c r="AF78" s="7"/>
      <c r="AG78" s="7"/>
      <c r="AH78" s="7"/>
      <c r="AI78" s="7"/>
    </row>
    <row r="79" spans="1:35" x14ac:dyDescent="0.25">
      <c r="A79" s="43" t="s">
        <v>118</v>
      </c>
      <c r="B79" s="58">
        <v>5.9</v>
      </c>
      <c r="C79" s="58">
        <v>6.4</v>
      </c>
      <c r="D79" s="58">
        <v>3</v>
      </c>
      <c r="E79" s="58">
        <v>48.2</v>
      </c>
      <c r="F79" s="58">
        <v>26</v>
      </c>
      <c r="G79" s="58">
        <v>10.199999999999999</v>
      </c>
      <c r="H79" s="58" t="s">
        <v>163</v>
      </c>
      <c r="I79" s="58" t="s">
        <v>163</v>
      </c>
      <c r="J79" s="58">
        <v>0.3</v>
      </c>
      <c r="K79" s="73">
        <v>100</v>
      </c>
      <c r="M79" s="32"/>
      <c r="O79" s="32"/>
      <c r="P79" s="32"/>
      <c r="Q79" s="32"/>
      <c r="R79" s="32"/>
      <c r="S79" s="32"/>
      <c r="T79" s="32"/>
      <c r="U79" s="32"/>
      <c r="V79" s="32"/>
      <c r="W79" s="32"/>
      <c r="Z79" s="7"/>
      <c r="AA79" s="7"/>
      <c r="AB79" s="7"/>
      <c r="AC79" s="7"/>
      <c r="AD79" s="7"/>
      <c r="AE79" s="7"/>
      <c r="AF79" s="7"/>
      <c r="AG79" s="7"/>
      <c r="AH79" s="7"/>
      <c r="AI79" s="7"/>
    </row>
    <row r="80" spans="1:35" x14ac:dyDescent="0.25">
      <c r="A80" s="43" t="s">
        <v>119</v>
      </c>
      <c r="B80" s="58" t="s">
        <v>163</v>
      </c>
      <c r="C80" s="58" t="s">
        <v>163</v>
      </c>
      <c r="D80" s="58" t="s">
        <v>163</v>
      </c>
      <c r="E80" s="58">
        <v>50</v>
      </c>
      <c r="F80" s="58">
        <v>50</v>
      </c>
      <c r="G80" s="58" t="s">
        <v>163</v>
      </c>
      <c r="H80" s="58" t="s">
        <v>163</v>
      </c>
      <c r="I80" s="58" t="s">
        <v>163</v>
      </c>
      <c r="J80" s="58" t="s">
        <v>163</v>
      </c>
      <c r="K80" s="73">
        <v>100</v>
      </c>
      <c r="L80" s="80"/>
      <c r="M80" s="32"/>
      <c r="O80" s="32"/>
      <c r="P80" s="32"/>
      <c r="Q80" s="32"/>
      <c r="R80" s="32"/>
      <c r="S80" s="32"/>
      <c r="T80" s="32"/>
      <c r="U80" s="32"/>
      <c r="V80" s="32"/>
      <c r="W80" s="32"/>
      <c r="Z80" s="7"/>
      <c r="AA80" s="7"/>
      <c r="AB80" s="7"/>
      <c r="AC80" s="7"/>
      <c r="AD80" s="7"/>
      <c r="AE80" s="7"/>
      <c r="AF80" s="7"/>
      <c r="AG80" s="7"/>
      <c r="AH80" s="7"/>
      <c r="AI80" s="7"/>
    </row>
    <row r="81" spans="1:35" x14ac:dyDescent="0.25">
      <c r="A81" s="43" t="s">
        <v>120</v>
      </c>
      <c r="B81" s="58">
        <v>4.2</v>
      </c>
      <c r="C81" s="58">
        <v>0.5</v>
      </c>
      <c r="D81" s="58" t="s">
        <v>163</v>
      </c>
      <c r="E81" s="58">
        <v>72.8</v>
      </c>
      <c r="F81" s="58">
        <v>13</v>
      </c>
      <c r="G81" s="58">
        <v>2.2000000000000002</v>
      </c>
      <c r="H81" s="58">
        <v>7.3</v>
      </c>
      <c r="I81" s="58" t="s">
        <v>163</v>
      </c>
      <c r="J81" s="58" t="s">
        <v>163</v>
      </c>
      <c r="K81" s="73">
        <v>100</v>
      </c>
      <c r="M81" s="32"/>
      <c r="O81" s="32"/>
      <c r="P81" s="32"/>
      <c r="Q81" s="32"/>
      <c r="R81" s="32"/>
      <c r="S81" s="32"/>
      <c r="T81" s="32"/>
      <c r="U81" s="32"/>
      <c r="V81" s="32"/>
      <c r="W81" s="32"/>
      <c r="Z81" s="7"/>
      <c r="AA81" s="7"/>
      <c r="AB81" s="7"/>
      <c r="AC81" s="7"/>
      <c r="AD81" s="7"/>
      <c r="AE81" s="7"/>
      <c r="AF81" s="7"/>
      <c r="AG81" s="7"/>
      <c r="AH81" s="7"/>
      <c r="AI81" s="7"/>
    </row>
    <row r="82" spans="1:35" x14ac:dyDescent="0.25">
      <c r="A82" s="43" t="s">
        <v>121</v>
      </c>
      <c r="B82" s="58">
        <v>1.4</v>
      </c>
      <c r="C82" s="58">
        <v>1.4</v>
      </c>
      <c r="D82" s="58" t="s">
        <v>163</v>
      </c>
      <c r="E82" s="58">
        <v>71.099999999999994</v>
      </c>
      <c r="F82" s="58">
        <v>24.5</v>
      </c>
      <c r="G82" s="58" t="s">
        <v>163</v>
      </c>
      <c r="H82" s="58">
        <v>1.6</v>
      </c>
      <c r="I82" s="58" t="s">
        <v>163</v>
      </c>
      <c r="J82" s="58" t="s">
        <v>163</v>
      </c>
      <c r="K82" s="73">
        <v>100</v>
      </c>
      <c r="M82" s="32"/>
      <c r="O82" s="32"/>
      <c r="P82" s="32"/>
      <c r="Q82" s="32"/>
      <c r="R82" s="32"/>
      <c r="S82" s="32"/>
      <c r="T82" s="32"/>
      <c r="U82" s="32"/>
      <c r="V82" s="32"/>
      <c r="W82" s="32"/>
      <c r="Z82" s="7"/>
      <c r="AA82" s="7"/>
      <c r="AB82" s="7"/>
      <c r="AC82" s="7"/>
      <c r="AD82" s="7"/>
      <c r="AE82" s="7"/>
      <c r="AF82" s="7"/>
      <c r="AG82" s="7"/>
      <c r="AH82" s="7"/>
      <c r="AI82" s="7"/>
    </row>
    <row r="83" spans="1:35" x14ac:dyDescent="0.25">
      <c r="A83" s="43" t="s">
        <v>122</v>
      </c>
      <c r="B83" s="58">
        <v>1.2</v>
      </c>
      <c r="C83" s="58">
        <v>4</v>
      </c>
      <c r="D83" s="58" t="s">
        <v>163</v>
      </c>
      <c r="E83" s="58">
        <v>83</v>
      </c>
      <c r="F83" s="58">
        <v>11.9</v>
      </c>
      <c r="G83" s="58" t="s">
        <v>163</v>
      </c>
      <c r="H83" s="58" t="s">
        <v>163</v>
      </c>
      <c r="I83" s="58" t="s">
        <v>163</v>
      </c>
      <c r="J83" s="58" t="s">
        <v>163</v>
      </c>
      <c r="K83" s="73">
        <v>100</v>
      </c>
      <c r="M83" s="32"/>
      <c r="O83" s="32"/>
      <c r="P83" s="32"/>
      <c r="Q83" s="32"/>
      <c r="R83" s="32"/>
      <c r="S83" s="32"/>
      <c r="T83" s="32"/>
      <c r="U83" s="32"/>
      <c r="V83" s="32"/>
      <c r="W83" s="32"/>
      <c r="Z83" s="7"/>
      <c r="AA83" s="7"/>
      <c r="AB83" s="7"/>
      <c r="AC83" s="7"/>
      <c r="AD83" s="7"/>
      <c r="AE83" s="7"/>
      <c r="AF83" s="7"/>
      <c r="AG83" s="7"/>
      <c r="AH83" s="7"/>
      <c r="AI83" s="7"/>
    </row>
    <row r="84" spans="1:35" x14ac:dyDescent="0.25">
      <c r="A84" s="43" t="s">
        <v>123</v>
      </c>
      <c r="B84" s="58">
        <v>1.3</v>
      </c>
      <c r="C84" s="58">
        <v>4.2</v>
      </c>
      <c r="D84" s="58">
        <v>0.1</v>
      </c>
      <c r="E84" s="58">
        <v>68.7</v>
      </c>
      <c r="F84" s="58">
        <v>14.3</v>
      </c>
      <c r="G84" s="58">
        <v>9.3000000000000007</v>
      </c>
      <c r="H84" s="58">
        <v>2.2000000000000002</v>
      </c>
      <c r="I84" s="58" t="s">
        <v>163</v>
      </c>
      <c r="J84" s="58" t="s">
        <v>163</v>
      </c>
      <c r="K84" s="73">
        <v>100</v>
      </c>
      <c r="M84" s="32"/>
      <c r="O84" s="32"/>
      <c r="P84" s="32"/>
      <c r="Q84" s="32"/>
      <c r="R84" s="32"/>
      <c r="S84" s="32"/>
      <c r="T84" s="32"/>
      <c r="U84" s="32"/>
      <c r="V84" s="32"/>
      <c r="W84" s="32"/>
      <c r="Z84" s="7"/>
      <c r="AA84" s="7"/>
      <c r="AB84" s="7"/>
      <c r="AC84" s="7"/>
      <c r="AD84" s="7"/>
      <c r="AE84" s="7"/>
      <c r="AF84" s="7"/>
      <c r="AG84" s="7"/>
      <c r="AH84" s="7"/>
      <c r="AI84" s="7"/>
    </row>
    <row r="85" spans="1:35" x14ac:dyDescent="0.25">
      <c r="A85" s="43" t="s">
        <v>124</v>
      </c>
      <c r="B85" s="58">
        <v>0.5</v>
      </c>
      <c r="C85" s="58">
        <v>9.5</v>
      </c>
      <c r="D85" s="58">
        <v>1.1000000000000001</v>
      </c>
      <c r="E85" s="58">
        <v>48.9</v>
      </c>
      <c r="F85" s="58">
        <v>26.3</v>
      </c>
      <c r="G85" s="58">
        <v>13.7</v>
      </c>
      <c r="H85" s="58" t="s">
        <v>163</v>
      </c>
      <c r="I85" s="58" t="s">
        <v>163</v>
      </c>
      <c r="J85" s="58" t="s">
        <v>163</v>
      </c>
      <c r="K85" s="73">
        <v>100</v>
      </c>
      <c r="M85" s="32"/>
      <c r="O85" s="32"/>
      <c r="P85" s="32"/>
      <c r="Q85" s="32"/>
      <c r="R85" s="32"/>
      <c r="S85" s="32"/>
      <c r="T85" s="32"/>
      <c r="U85" s="32"/>
      <c r="V85" s="32"/>
      <c r="W85" s="32"/>
      <c r="Z85" s="7"/>
      <c r="AA85" s="7"/>
      <c r="AB85" s="7"/>
      <c r="AC85" s="7"/>
      <c r="AD85" s="7"/>
      <c r="AE85" s="7"/>
      <c r="AF85" s="7"/>
      <c r="AG85" s="7"/>
      <c r="AH85" s="7"/>
      <c r="AI85" s="7"/>
    </row>
    <row r="86" spans="1:35" x14ac:dyDescent="0.25">
      <c r="A86" s="43" t="s">
        <v>125</v>
      </c>
      <c r="B86" s="58" t="s">
        <v>163</v>
      </c>
      <c r="C86" s="58" t="s">
        <v>163</v>
      </c>
      <c r="D86" s="58" t="s">
        <v>163</v>
      </c>
      <c r="E86" s="58">
        <v>71.099999999999994</v>
      </c>
      <c r="F86" s="58">
        <v>28.9</v>
      </c>
      <c r="G86" s="58" t="s">
        <v>163</v>
      </c>
      <c r="H86" s="58" t="s">
        <v>163</v>
      </c>
      <c r="I86" s="58" t="s">
        <v>163</v>
      </c>
      <c r="J86" s="58" t="s">
        <v>163</v>
      </c>
      <c r="K86" s="73">
        <v>100</v>
      </c>
      <c r="M86" s="32"/>
      <c r="O86" s="32"/>
      <c r="P86" s="32"/>
      <c r="Q86" s="32"/>
      <c r="R86" s="32"/>
      <c r="S86" s="32"/>
      <c r="T86" s="32"/>
      <c r="U86" s="32"/>
      <c r="V86" s="32"/>
      <c r="W86" s="32"/>
      <c r="Z86" s="7"/>
      <c r="AA86" s="7"/>
      <c r="AB86" s="7"/>
      <c r="AC86" s="7"/>
      <c r="AD86" s="7"/>
      <c r="AE86" s="7"/>
      <c r="AF86" s="7"/>
      <c r="AG86" s="7"/>
      <c r="AH86" s="7"/>
      <c r="AI86" s="7"/>
    </row>
    <row r="87" spans="1:35" x14ac:dyDescent="0.25">
      <c r="A87" s="43" t="s">
        <v>126</v>
      </c>
      <c r="B87" s="58">
        <v>1.7</v>
      </c>
      <c r="C87" s="58" t="s">
        <v>163</v>
      </c>
      <c r="D87" s="58" t="s">
        <v>163</v>
      </c>
      <c r="E87" s="58">
        <v>55.2</v>
      </c>
      <c r="F87" s="58">
        <v>38.4</v>
      </c>
      <c r="G87" s="58">
        <v>4.7</v>
      </c>
      <c r="H87" s="58" t="s">
        <v>163</v>
      </c>
      <c r="I87" s="58" t="s">
        <v>163</v>
      </c>
      <c r="J87" s="58" t="s">
        <v>163</v>
      </c>
      <c r="K87" s="73">
        <v>100</v>
      </c>
      <c r="M87" s="32"/>
      <c r="O87" s="32"/>
      <c r="P87" s="32"/>
      <c r="Q87" s="32"/>
      <c r="R87" s="32"/>
      <c r="S87" s="32"/>
      <c r="T87" s="32"/>
      <c r="U87" s="32"/>
      <c r="V87" s="32"/>
      <c r="W87" s="32"/>
      <c r="Z87" s="7"/>
      <c r="AA87" s="7"/>
      <c r="AB87" s="7"/>
      <c r="AC87" s="7"/>
      <c r="AD87" s="7"/>
      <c r="AE87" s="7"/>
      <c r="AF87" s="7"/>
      <c r="AG87" s="7"/>
      <c r="AH87" s="7"/>
      <c r="AI87" s="7"/>
    </row>
    <row r="88" spans="1:35" x14ac:dyDescent="0.25">
      <c r="A88" s="43" t="s">
        <v>127</v>
      </c>
      <c r="B88" s="58">
        <v>12.7</v>
      </c>
      <c r="C88" s="58">
        <v>6.9</v>
      </c>
      <c r="D88" s="58" t="s">
        <v>163</v>
      </c>
      <c r="E88" s="58">
        <v>70.099999999999994</v>
      </c>
      <c r="F88" s="58">
        <v>2.5</v>
      </c>
      <c r="G88" s="58">
        <v>1</v>
      </c>
      <c r="H88" s="58">
        <v>6.9</v>
      </c>
      <c r="I88" s="58" t="s">
        <v>163</v>
      </c>
      <c r="J88" s="58" t="s">
        <v>163</v>
      </c>
      <c r="K88" s="73">
        <v>100</v>
      </c>
      <c r="M88" s="32"/>
      <c r="O88" s="32"/>
      <c r="P88" s="32"/>
      <c r="Q88" s="32"/>
      <c r="R88" s="32"/>
      <c r="S88" s="32"/>
      <c r="T88" s="32"/>
      <c r="U88" s="32"/>
      <c r="V88" s="32"/>
      <c r="W88" s="32"/>
      <c r="Z88" s="7"/>
      <c r="AA88" s="7"/>
      <c r="AB88" s="7"/>
      <c r="AC88" s="7"/>
      <c r="AD88" s="7"/>
      <c r="AE88" s="7"/>
      <c r="AF88" s="7"/>
      <c r="AG88" s="7"/>
      <c r="AH88" s="7"/>
      <c r="AI88" s="7"/>
    </row>
    <row r="89" spans="1:35" x14ac:dyDescent="0.25">
      <c r="A89" s="43" t="s">
        <v>128</v>
      </c>
      <c r="B89" s="58">
        <v>6.1</v>
      </c>
      <c r="C89" s="58">
        <v>17.5</v>
      </c>
      <c r="D89" s="58" t="s">
        <v>163</v>
      </c>
      <c r="E89" s="58">
        <v>41.8</v>
      </c>
      <c r="F89" s="58">
        <v>23.2</v>
      </c>
      <c r="G89" s="58">
        <v>9.6</v>
      </c>
      <c r="H89" s="58">
        <v>1.8</v>
      </c>
      <c r="I89" s="58" t="s">
        <v>163</v>
      </c>
      <c r="J89" s="58" t="s">
        <v>163</v>
      </c>
      <c r="K89" s="73">
        <v>100</v>
      </c>
      <c r="M89" s="32"/>
      <c r="O89" s="32"/>
      <c r="P89" s="32"/>
      <c r="Q89" s="32"/>
      <c r="R89" s="32"/>
      <c r="S89" s="32"/>
      <c r="T89" s="32"/>
      <c r="U89" s="32"/>
      <c r="V89" s="32"/>
      <c r="W89" s="32"/>
      <c r="Z89" s="7"/>
      <c r="AA89" s="7"/>
      <c r="AB89" s="7"/>
      <c r="AC89" s="7"/>
      <c r="AD89" s="7"/>
      <c r="AE89" s="7"/>
      <c r="AF89" s="7"/>
      <c r="AG89" s="7"/>
      <c r="AH89" s="7"/>
      <c r="AI89" s="7"/>
    </row>
    <row r="90" spans="1:35" x14ac:dyDescent="0.25">
      <c r="A90" s="43" t="s">
        <v>129</v>
      </c>
      <c r="B90" s="58" t="s">
        <v>163</v>
      </c>
      <c r="C90" s="58" t="s">
        <v>163</v>
      </c>
      <c r="D90" s="58" t="s">
        <v>163</v>
      </c>
      <c r="E90" s="58">
        <v>89.5</v>
      </c>
      <c r="F90" s="58">
        <v>10.5</v>
      </c>
      <c r="G90" s="58" t="s">
        <v>163</v>
      </c>
      <c r="H90" s="58" t="s">
        <v>163</v>
      </c>
      <c r="I90" s="58" t="s">
        <v>163</v>
      </c>
      <c r="J90" s="58" t="s">
        <v>163</v>
      </c>
      <c r="K90" s="73">
        <v>100</v>
      </c>
      <c r="M90" s="32"/>
      <c r="O90" s="32"/>
      <c r="P90" s="32"/>
      <c r="Q90" s="32"/>
      <c r="R90" s="32"/>
      <c r="S90" s="32"/>
      <c r="T90" s="32"/>
      <c r="U90" s="32"/>
      <c r="V90" s="32"/>
      <c r="W90" s="32"/>
      <c r="Z90" s="7"/>
      <c r="AA90" s="7"/>
      <c r="AB90" s="7"/>
      <c r="AC90" s="7"/>
      <c r="AD90" s="7"/>
      <c r="AE90" s="7"/>
      <c r="AF90" s="7"/>
      <c r="AG90" s="7"/>
      <c r="AH90" s="7"/>
      <c r="AI90" s="7"/>
    </row>
    <row r="91" spans="1:35" x14ac:dyDescent="0.25">
      <c r="A91" s="43" t="s">
        <v>130</v>
      </c>
      <c r="B91" s="58">
        <v>2.6</v>
      </c>
      <c r="C91" s="58">
        <v>0.3</v>
      </c>
      <c r="D91" s="58" t="s">
        <v>163</v>
      </c>
      <c r="E91" s="58">
        <v>93.2</v>
      </c>
      <c r="F91" s="58">
        <v>3.5</v>
      </c>
      <c r="G91" s="58">
        <v>0.3</v>
      </c>
      <c r="H91" s="58" t="s">
        <v>163</v>
      </c>
      <c r="I91" s="58" t="s">
        <v>163</v>
      </c>
      <c r="J91" s="58" t="s">
        <v>163</v>
      </c>
      <c r="K91" s="73">
        <v>100</v>
      </c>
      <c r="M91" s="32"/>
      <c r="O91" s="32"/>
      <c r="P91" s="32"/>
      <c r="Q91" s="32"/>
      <c r="R91" s="32"/>
      <c r="S91" s="32"/>
      <c r="T91" s="32"/>
      <c r="U91" s="32"/>
      <c r="V91" s="32"/>
      <c r="W91" s="32"/>
      <c r="Z91" s="7"/>
      <c r="AA91" s="7"/>
      <c r="AB91" s="7"/>
      <c r="AC91" s="7"/>
      <c r="AD91" s="7"/>
      <c r="AE91" s="7"/>
      <c r="AF91" s="7"/>
      <c r="AG91" s="7"/>
      <c r="AH91" s="7"/>
      <c r="AI91" s="7"/>
    </row>
    <row r="92" spans="1:35" x14ac:dyDescent="0.25">
      <c r="A92" s="43" t="s">
        <v>131</v>
      </c>
      <c r="B92" s="58" t="s">
        <v>163</v>
      </c>
      <c r="C92" s="58" t="s">
        <v>163</v>
      </c>
      <c r="D92" s="58" t="s">
        <v>163</v>
      </c>
      <c r="E92" s="58">
        <v>72.599999999999994</v>
      </c>
      <c r="F92" s="58">
        <v>3.6</v>
      </c>
      <c r="G92" s="58" t="s">
        <v>163</v>
      </c>
      <c r="H92" s="58">
        <v>23.8</v>
      </c>
      <c r="I92" s="58" t="s">
        <v>163</v>
      </c>
      <c r="J92" s="58" t="s">
        <v>163</v>
      </c>
      <c r="K92" s="73">
        <v>100</v>
      </c>
      <c r="M92" s="32"/>
      <c r="O92" s="32"/>
      <c r="P92" s="32"/>
      <c r="Q92" s="32"/>
      <c r="R92" s="32"/>
      <c r="S92" s="32"/>
      <c r="T92" s="32"/>
      <c r="U92" s="32"/>
      <c r="V92" s="32"/>
      <c r="W92" s="32"/>
      <c r="Z92" s="7"/>
      <c r="AA92" s="7"/>
      <c r="AB92" s="7"/>
      <c r="AC92" s="7"/>
      <c r="AD92" s="7"/>
      <c r="AE92" s="7"/>
      <c r="AF92" s="7"/>
      <c r="AG92" s="7"/>
      <c r="AH92" s="7"/>
      <c r="AI92" s="7"/>
    </row>
    <row r="93" spans="1:35" x14ac:dyDescent="0.25">
      <c r="A93" s="43" t="s">
        <v>132</v>
      </c>
      <c r="B93" s="58" t="s">
        <v>163</v>
      </c>
      <c r="C93" s="58">
        <v>0.5</v>
      </c>
      <c r="D93" s="58" t="s">
        <v>163</v>
      </c>
      <c r="E93" s="58">
        <v>90.1</v>
      </c>
      <c r="F93" s="58">
        <v>9.4</v>
      </c>
      <c r="G93" s="58" t="s">
        <v>163</v>
      </c>
      <c r="H93" s="58" t="s">
        <v>163</v>
      </c>
      <c r="I93" s="58" t="s">
        <v>163</v>
      </c>
      <c r="J93" s="58" t="s">
        <v>163</v>
      </c>
      <c r="K93" s="73">
        <v>100</v>
      </c>
      <c r="M93" s="32"/>
      <c r="O93" s="32"/>
      <c r="P93" s="32"/>
      <c r="Q93" s="32"/>
      <c r="R93" s="32"/>
      <c r="S93" s="32"/>
      <c r="T93" s="32"/>
      <c r="U93" s="32"/>
      <c r="V93" s="32"/>
      <c r="W93" s="32"/>
      <c r="Z93" s="7"/>
      <c r="AA93" s="7"/>
      <c r="AB93" s="7"/>
      <c r="AC93" s="7"/>
      <c r="AD93" s="7"/>
      <c r="AE93" s="7"/>
      <c r="AF93" s="7"/>
      <c r="AG93" s="7"/>
      <c r="AH93" s="7"/>
      <c r="AI93" s="7"/>
    </row>
    <row r="94" spans="1:35" x14ac:dyDescent="0.25">
      <c r="A94" s="43" t="s">
        <v>133</v>
      </c>
      <c r="B94" s="58">
        <v>9.9</v>
      </c>
      <c r="C94" s="58">
        <v>8.8000000000000007</v>
      </c>
      <c r="D94" s="58">
        <v>4.2</v>
      </c>
      <c r="E94" s="58">
        <v>54.4</v>
      </c>
      <c r="F94" s="58">
        <v>22.4</v>
      </c>
      <c r="G94" s="58" t="s">
        <v>163</v>
      </c>
      <c r="H94" s="58" t="s">
        <v>163</v>
      </c>
      <c r="I94" s="58" t="s">
        <v>163</v>
      </c>
      <c r="J94" s="58">
        <v>0.4</v>
      </c>
      <c r="K94" s="73">
        <v>100</v>
      </c>
      <c r="M94" s="32"/>
      <c r="O94" s="32"/>
      <c r="P94" s="32"/>
      <c r="Q94" s="32"/>
      <c r="R94" s="32"/>
      <c r="S94" s="32"/>
      <c r="T94" s="32"/>
      <c r="U94" s="32"/>
      <c r="V94" s="32"/>
      <c r="W94" s="32"/>
      <c r="Z94" s="7"/>
      <c r="AA94" s="7"/>
      <c r="AB94" s="7"/>
      <c r="AC94" s="7"/>
      <c r="AD94" s="7"/>
      <c r="AE94" s="7"/>
      <c r="AF94" s="7"/>
      <c r="AG94" s="7"/>
      <c r="AH94" s="7"/>
      <c r="AI94" s="7"/>
    </row>
    <row r="95" spans="1:35" x14ac:dyDescent="0.25">
      <c r="A95" s="43" t="s">
        <v>134</v>
      </c>
      <c r="B95" s="58">
        <v>7.4</v>
      </c>
      <c r="C95" s="58">
        <v>3.7</v>
      </c>
      <c r="D95" s="58" t="s">
        <v>163</v>
      </c>
      <c r="E95" s="58">
        <v>22.2</v>
      </c>
      <c r="F95" s="58">
        <v>37</v>
      </c>
      <c r="G95" s="58">
        <v>29.6</v>
      </c>
      <c r="H95" s="58" t="s">
        <v>163</v>
      </c>
      <c r="I95" s="58" t="s">
        <v>163</v>
      </c>
      <c r="J95" s="58" t="s">
        <v>163</v>
      </c>
      <c r="K95" s="73">
        <v>100</v>
      </c>
      <c r="M95" s="32"/>
      <c r="O95" s="32"/>
      <c r="P95" s="32"/>
      <c r="Q95" s="32"/>
      <c r="R95" s="32"/>
      <c r="S95" s="32"/>
      <c r="T95" s="32"/>
      <c r="U95" s="32"/>
      <c r="V95" s="32"/>
      <c r="W95" s="32"/>
      <c r="Z95" s="7"/>
      <c r="AA95" s="7"/>
      <c r="AB95" s="7"/>
      <c r="AC95" s="7"/>
      <c r="AD95" s="7"/>
      <c r="AE95" s="7"/>
      <c r="AF95" s="7"/>
      <c r="AG95" s="7"/>
      <c r="AH95" s="7"/>
      <c r="AI95" s="7"/>
    </row>
    <row r="96" spans="1:35" x14ac:dyDescent="0.25">
      <c r="A96" s="43" t="s">
        <v>135</v>
      </c>
      <c r="B96" s="58">
        <v>0.3</v>
      </c>
      <c r="C96" s="58">
        <v>1.4</v>
      </c>
      <c r="D96" s="58" t="s">
        <v>163</v>
      </c>
      <c r="E96" s="58">
        <v>70.900000000000006</v>
      </c>
      <c r="F96" s="58">
        <v>17.8</v>
      </c>
      <c r="G96" s="58">
        <v>0.8</v>
      </c>
      <c r="H96" s="58">
        <v>8.8000000000000007</v>
      </c>
      <c r="I96" s="58" t="s">
        <v>163</v>
      </c>
      <c r="J96" s="58" t="s">
        <v>163</v>
      </c>
      <c r="K96" s="73">
        <v>100</v>
      </c>
      <c r="M96" s="32"/>
      <c r="O96" s="32"/>
      <c r="P96" s="32"/>
      <c r="Q96" s="32"/>
      <c r="R96" s="32"/>
      <c r="S96" s="32"/>
      <c r="T96" s="32"/>
      <c r="U96" s="32"/>
      <c r="V96" s="32"/>
      <c r="W96" s="32"/>
      <c r="Z96" s="7"/>
      <c r="AA96" s="7"/>
      <c r="AB96" s="7"/>
      <c r="AC96" s="7"/>
      <c r="AD96" s="7"/>
      <c r="AE96" s="7"/>
      <c r="AF96" s="7"/>
      <c r="AG96" s="7"/>
      <c r="AH96" s="7"/>
      <c r="AI96" s="7"/>
    </row>
    <row r="97" spans="1:35" x14ac:dyDescent="0.25">
      <c r="A97" s="43" t="s">
        <v>136</v>
      </c>
      <c r="B97" s="58" t="s">
        <v>163</v>
      </c>
      <c r="C97" s="58">
        <v>0.2</v>
      </c>
      <c r="D97" s="58" t="s">
        <v>163</v>
      </c>
      <c r="E97" s="58">
        <v>83.8</v>
      </c>
      <c r="F97" s="58">
        <v>13</v>
      </c>
      <c r="G97" s="58" t="s">
        <v>163</v>
      </c>
      <c r="H97" s="58">
        <v>3.1</v>
      </c>
      <c r="I97" s="58" t="s">
        <v>163</v>
      </c>
      <c r="J97" s="58" t="s">
        <v>163</v>
      </c>
      <c r="K97" s="73">
        <v>100</v>
      </c>
      <c r="M97" s="32"/>
      <c r="O97" s="32"/>
      <c r="P97" s="32"/>
      <c r="Q97" s="32"/>
      <c r="R97" s="32"/>
      <c r="S97" s="32"/>
      <c r="T97" s="32"/>
      <c r="U97" s="32"/>
      <c r="V97" s="32"/>
      <c r="W97" s="32"/>
      <c r="Z97" s="7"/>
      <c r="AA97" s="7"/>
      <c r="AB97" s="7"/>
      <c r="AC97" s="7"/>
      <c r="AD97" s="7"/>
      <c r="AE97" s="7"/>
      <c r="AF97" s="7"/>
      <c r="AG97" s="7"/>
      <c r="AH97" s="7"/>
      <c r="AI97" s="7"/>
    </row>
    <row r="98" spans="1:35" x14ac:dyDescent="0.25">
      <c r="A98" s="43" t="s">
        <v>137</v>
      </c>
      <c r="B98" s="58">
        <v>1.7</v>
      </c>
      <c r="C98" s="58">
        <v>2.6</v>
      </c>
      <c r="D98" s="58">
        <v>0.1</v>
      </c>
      <c r="E98" s="58">
        <v>62.6</v>
      </c>
      <c r="F98" s="58">
        <v>13.5</v>
      </c>
      <c r="G98" s="58">
        <v>18.100000000000001</v>
      </c>
      <c r="H98" s="58">
        <v>1.1000000000000001</v>
      </c>
      <c r="I98" s="58">
        <v>0.2</v>
      </c>
      <c r="J98" s="58" t="s">
        <v>163</v>
      </c>
      <c r="K98" s="73">
        <v>100</v>
      </c>
      <c r="M98" s="32"/>
      <c r="O98" s="32"/>
      <c r="P98" s="32"/>
      <c r="Q98" s="32"/>
      <c r="R98" s="32"/>
      <c r="S98" s="32"/>
      <c r="T98" s="32"/>
      <c r="U98" s="32"/>
      <c r="V98" s="32"/>
      <c r="W98" s="32"/>
      <c r="Z98" s="7"/>
      <c r="AA98" s="7"/>
      <c r="AB98" s="7"/>
      <c r="AC98" s="7"/>
      <c r="AD98" s="7"/>
      <c r="AE98" s="7"/>
      <c r="AF98" s="7"/>
      <c r="AG98" s="7"/>
      <c r="AH98" s="7"/>
      <c r="AI98" s="7"/>
    </row>
    <row r="99" spans="1:35" x14ac:dyDescent="0.25">
      <c r="A99" s="43" t="s">
        <v>138</v>
      </c>
      <c r="B99" s="58" t="s">
        <v>163</v>
      </c>
      <c r="C99" s="58" t="s">
        <v>163</v>
      </c>
      <c r="D99" s="58" t="s">
        <v>163</v>
      </c>
      <c r="E99" s="58">
        <v>100</v>
      </c>
      <c r="F99" s="58" t="s">
        <v>163</v>
      </c>
      <c r="G99" s="58" t="s">
        <v>163</v>
      </c>
      <c r="H99" s="58" t="s">
        <v>163</v>
      </c>
      <c r="I99" s="58" t="s">
        <v>163</v>
      </c>
      <c r="J99" s="58" t="s">
        <v>163</v>
      </c>
      <c r="K99" s="73">
        <v>100</v>
      </c>
      <c r="M99" s="32"/>
      <c r="O99" s="32"/>
      <c r="P99" s="32"/>
      <c r="Q99" s="32"/>
      <c r="R99" s="32"/>
      <c r="S99" s="32"/>
      <c r="T99" s="32"/>
      <c r="U99" s="32"/>
      <c r="V99" s="32"/>
      <c r="W99" s="32"/>
      <c r="Z99" s="7"/>
      <c r="AA99" s="7"/>
      <c r="AB99" s="7"/>
      <c r="AC99" s="7"/>
      <c r="AD99" s="7"/>
      <c r="AE99" s="7"/>
      <c r="AF99" s="7"/>
      <c r="AG99" s="7"/>
      <c r="AH99" s="7"/>
      <c r="AI99" s="7"/>
    </row>
    <row r="100" spans="1:35" x14ac:dyDescent="0.25">
      <c r="A100" s="43" t="s">
        <v>139</v>
      </c>
      <c r="B100" s="58">
        <v>1.3</v>
      </c>
      <c r="C100" s="58">
        <v>0.1</v>
      </c>
      <c r="D100" s="58" t="s">
        <v>163</v>
      </c>
      <c r="E100" s="58">
        <v>73.3</v>
      </c>
      <c r="F100" s="58">
        <v>7.6</v>
      </c>
      <c r="G100" s="58">
        <v>0.1</v>
      </c>
      <c r="H100" s="58">
        <v>17.600000000000001</v>
      </c>
      <c r="I100" s="58" t="s">
        <v>163</v>
      </c>
      <c r="J100" s="58">
        <v>0.1</v>
      </c>
      <c r="K100" s="73">
        <v>100</v>
      </c>
      <c r="M100" s="32"/>
      <c r="O100" s="32"/>
      <c r="P100" s="32"/>
      <c r="Q100" s="32"/>
      <c r="R100" s="32"/>
      <c r="S100" s="32"/>
      <c r="T100" s="32"/>
      <c r="U100" s="32"/>
      <c r="V100" s="32"/>
      <c r="W100" s="32"/>
      <c r="Z100" s="7"/>
      <c r="AA100" s="7"/>
      <c r="AB100" s="7"/>
      <c r="AC100" s="7"/>
      <c r="AD100" s="7"/>
      <c r="AE100" s="7"/>
      <c r="AF100" s="7"/>
      <c r="AG100" s="7"/>
      <c r="AH100" s="7"/>
      <c r="AI100" s="7"/>
    </row>
    <row r="101" spans="1:35" x14ac:dyDescent="0.25">
      <c r="A101" s="43" t="s">
        <v>140</v>
      </c>
      <c r="B101" s="58">
        <v>4.0999999999999996</v>
      </c>
      <c r="C101" s="58">
        <v>8.6999999999999993</v>
      </c>
      <c r="D101" s="58" t="s">
        <v>163</v>
      </c>
      <c r="E101" s="58">
        <v>67.2</v>
      </c>
      <c r="F101" s="58">
        <v>17.3</v>
      </c>
      <c r="G101" s="58">
        <v>2.7</v>
      </c>
      <c r="H101" s="58" t="s">
        <v>163</v>
      </c>
      <c r="I101" s="58" t="s">
        <v>163</v>
      </c>
      <c r="J101" s="58" t="s">
        <v>163</v>
      </c>
      <c r="K101" s="73">
        <v>100</v>
      </c>
      <c r="M101" s="32"/>
      <c r="O101" s="32"/>
      <c r="P101" s="32"/>
      <c r="Q101" s="32"/>
      <c r="R101" s="32"/>
      <c r="S101" s="32"/>
      <c r="T101" s="32"/>
      <c r="U101" s="32"/>
      <c r="V101" s="32"/>
      <c r="W101" s="32"/>
      <c r="Z101" s="7"/>
      <c r="AA101" s="7"/>
      <c r="AB101" s="7"/>
      <c r="AC101" s="7"/>
      <c r="AD101" s="7"/>
      <c r="AE101" s="7"/>
      <c r="AF101" s="7"/>
      <c r="AG101" s="7"/>
      <c r="AH101" s="7"/>
      <c r="AI101" s="7"/>
    </row>
    <row r="102" spans="1:35" x14ac:dyDescent="0.25">
      <c r="A102" s="43" t="s">
        <v>141</v>
      </c>
      <c r="B102" s="58" t="s">
        <v>163</v>
      </c>
      <c r="C102" s="58" t="s">
        <v>163</v>
      </c>
      <c r="D102" s="58" t="s">
        <v>163</v>
      </c>
      <c r="E102" s="58">
        <v>45.7</v>
      </c>
      <c r="F102" s="58">
        <v>52.4</v>
      </c>
      <c r="G102" s="58">
        <v>1</v>
      </c>
      <c r="H102" s="58">
        <v>1</v>
      </c>
      <c r="I102" s="58" t="s">
        <v>163</v>
      </c>
      <c r="J102" s="58" t="s">
        <v>163</v>
      </c>
      <c r="K102" s="73">
        <v>100</v>
      </c>
      <c r="M102" s="32"/>
      <c r="O102" s="32"/>
      <c r="P102" s="32"/>
      <c r="Q102" s="32"/>
      <c r="R102" s="32"/>
      <c r="S102" s="32"/>
      <c r="T102" s="32"/>
      <c r="U102" s="32"/>
      <c r="V102" s="32"/>
      <c r="W102" s="32"/>
      <c r="Z102" s="7"/>
      <c r="AA102" s="7"/>
      <c r="AB102" s="7"/>
      <c r="AC102" s="7"/>
      <c r="AD102" s="7"/>
      <c r="AE102" s="7"/>
      <c r="AF102" s="7"/>
      <c r="AG102" s="7"/>
      <c r="AH102" s="7"/>
      <c r="AI102" s="7"/>
    </row>
    <row r="103" spans="1:35" x14ac:dyDescent="0.25">
      <c r="A103" s="43" t="s">
        <v>142</v>
      </c>
      <c r="B103" s="58">
        <v>0.2</v>
      </c>
      <c r="C103" s="58" t="s">
        <v>163</v>
      </c>
      <c r="D103" s="58" t="s">
        <v>163</v>
      </c>
      <c r="E103" s="58">
        <v>92.1</v>
      </c>
      <c r="F103" s="58">
        <v>6</v>
      </c>
      <c r="G103" s="58">
        <v>0.2</v>
      </c>
      <c r="H103" s="58">
        <v>1.4</v>
      </c>
      <c r="I103" s="58" t="s">
        <v>163</v>
      </c>
      <c r="J103" s="58" t="s">
        <v>163</v>
      </c>
      <c r="K103" s="73">
        <v>100</v>
      </c>
      <c r="M103" s="32"/>
      <c r="O103" s="32"/>
      <c r="P103" s="32"/>
      <c r="Q103" s="32"/>
      <c r="R103" s="32"/>
      <c r="S103" s="32"/>
      <c r="T103" s="32"/>
      <c r="U103" s="32"/>
      <c r="V103" s="32"/>
      <c r="W103" s="32"/>
      <c r="Z103" s="7"/>
      <c r="AA103" s="7"/>
      <c r="AB103" s="7"/>
      <c r="AC103" s="7"/>
      <c r="AD103" s="7"/>
      <c r="AE103" s="7"/>
      <c r="AF103" s="7"/>
      <c r="AG103" s="7"/>
      <c r="AH103" s="7"/>
      <c r="AI103" s="7"/>
    </row>
    <row r="104" spans="1:35" x14ac:dyDescent="0.25">
      <c r="A104" s="43" t="s">
        <v>150</v>
      </c>
      <c r="B104" s="58">
        <v>10.5</v>
      </c>
      <c r="C104" s="58">
        <v>1.7</v>
      </c>
      <c r="D104" s="58" t="s">
        <v>163</v>
      </c>
      <c r="E104" s="58">
        <v>72.2</v>
      </c>
      <c r="F104" s="58">
        <v>11</v>
      </c>
      <c r="G104" s="58">
        <v>2.2000000000000002</v>
      </c>
      <c r="H104" s="58">
        <v>2.4</v>
      </c>
      <c r="I104" s="58" t="s">
        <v>163</v>
      </c>
      <c r="J104" s="58" t="s">
        <v>163</v>
      </c>
      <c r="K104" s="73">
        <v>100</v>
      </c>
      <c r="M104" s="32"/>
      <c r="O104" s="32"/>
      <c r="P104" s="32"/>
      <c r="Q104" s="32"/>
      <c r="R104" s="32"/>
      <c r="S104" s="32"/>
      <c r="T104" s="32"/>
      <c r="U104" s="32"/>
      <c r="V104" s="32"/>
      <c r="W104" s="32"/>
      <c r="Z104" s="7"/>
      <c r="AA104" s="7"/>
      <c r="AB104" s="7"/>
      <c r="AC104" s="7"/>
      <c r="AD104" s="7"/>
      <c r="AE104" s="7"/>
      <c r="AF104" s="7"/>
      <c r="AG104" s="7"/>
      <c r="AH104" s="7"/>
      <c r="AI104" s="7"/>
    </row>
    <row r="105" spans="1:35" x14ac:dyDescent="0.25">
      <c r="A105" s="43" t="s">
        <v>151</v>
      </c>
      <c r="B105" s="58">
        <v>3.2</v>
      </c>
      <c r="C105" s="58">
        <v>4.7</v>
      </c>
      <c r="D105" s="58">
        <v>0.1</v>
      </c>
      <c r="E105" s="58">
        <v>74.599999999999994</v>
      </c>
      <c r="F105" s="58">
        <v>7.1</v>
      </c>
      <c r="G105" s="58">
        <v>9</v>
      </c>
      <c r="H105" s="58">
        <v>1</v>
      </c>
      <c r="I105" s="58">
        <v>0.3</v>
      </c>
      <c r="J105" s="58">
        <v>0.1</v>
      </c>
      <c r="K105" s="73">
        <v>100</v>
      </c>
      <c r="M105" s="32"/>
      <c r="O105" s="32"/>
      <c r="P105" s="32"/>
      <c r="Q105" s="32"/>
      <c r="R105" s="32"/>
      <c r="S105" s="32"/>
      <c r="T105" s="32"/>
      <c r="U105" s="32"/>
      <c r="V105" s="32"/>
      <c r="W105" s="32"/>
      <c r="Z105" s="7"/>
      <c r="AA105" s="7"/>
      <c r="AB105" s="7"/>
      <c r="AC105" s="7"/>
      <c r="AD105" s="7"/>
      <c r="AE105" s="7"/>
      <c r="AF105" s="7"/>
      <c r="AG105" s="7"/>
      <c r="AH105" s="7"/>
      <c r="AI105" s="7"/>
    </row>
    <row r="106" spans="1:35" x14ac:dyDescent="0.25">
      <c r="A106" t="s">
        <v>38</v>
      </c>
    </row>
  </sheetData>
  <hyperlinks>
    <hyperlink ref="A1" location="Forside!A1" display="Til forsiden" xr:uid="{00000000-0004-0000-0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A9-4671-4C84-BF99-A69C32385D6A}">
  <sheetPr>
    <tabColor theme="0"/>
  </sheetPr>
  <dimension ref="A1:E29"/>
  <sheetViews>
    <sheetView topLeftCell="A4" zoomScaleNormal="100" workbookViewId="0">
      <selection activeCell="C45" sqref="C45"/>
    </sheetView>
  </sheetViews>
  <sheetFormatPr defaultRowHeight="15" x14ac:dyDescent="0.25"/>
  <cols>
    <col min="1" max="1" width="31.85546875" customWidth="1"/>
    <col min="2" max="2" width="10.5703125" bestFit="1" customWidth="1"/>
  </cols>
  <sheetData>
    <row r="1" spans="1:5" x14ac:dyDescent="0.25">
      <c r="A1" s="1" t="s">
        <v>0</v>
      </c>
    </row>
    <row r="4" spans="1:5" ht="15.75" x14ac:dyDescent="0.3">
      <c r="A4" s="14" t="s">
        <v>183</v>
      </c>
    </row>
    <row r="6" spans="1:5" x14ac:dyDescent="0.25">
      <c r="A6" s="15"/>
      <c r="B6" s="16" t="s">
        <v>1</v>
      </c>
      <c r="C6" s="16" t="s">
        <v>2</v>
      </c>
    </row>
    <row r="7" spans="1:5" x14ac:dyDescent="0.25">
      <c r="A7" s="17" t="s">
        <v>157</v>
      </c>
      <c r="B7" s="18">
        <v>82906</v>
      </c>
      <c r="C7" s="25">
        <v>1</v>
      </c>
    </row>
    <row r="8" spans="1:5" x14ac:dyDescent="0.25">
      <c r="A8" s="38" t="s">
        <v>6</v>
      </c>
      <c r="B8" s="39">
        <v>52517</v>
      </c>
      <c r="C8" s="78">
        <v>0.63300000000000001</v>
      </c>
      <c r="E8" s="34"/>
    </row>
    <row r="9" spans="1:5" x14ac:dyDescent="0.25">
      <c r="A9" s="43" t="s">
        <v>5</v>
      </c>
      <c r="B9" s="44">
        <v>567</v>
      </c>
      <c r="C9" s="79">
        <v>7.0000000000000001E-3</v>
      </c>
    </row>
    <row r="10" spans="1:5" x14ac:dyDescent="0.25">
      <c r="A10" s="43" t="s">
        <v>4</v>
      </c>
      <c r="B10" s="44">
        <v>3986</v>
      </c>
      <c r="C10" s="79">
        <v>4.8000000000000001E-2</v>
      </c>
    </row>
    <row r="11" spans="1:5" x14ac:dyDescent="0.25">
      <c r="A11" s="43" t="s">
        <v>3</v>
      </c>
      <c r="B11" s="44">
        <v>3484</v>
      </c>
      <c r="C11" s="79">
        <v>4.2000000000000003E-2</v>
      </c>
    </row>
    <row r="12" spans="1:5" x14ac:dyDescent="0.25">
      <c r="A12" s="43" t="s">
        <v>11</v>
      </c>
      <c r="B12" s="44">
        <v>66</v>
      </c>
      <c r="C12" s="79">
        <v>1E-3</v>
      </c>
    </row>
    <row r="13" spans="1:5" x14ac:dyDescent="0.25">
      <c r="A13" s="43" t="s">
        <v>9</v>
      </c>
      <c r="B13" s="44">
        <v>1830</v>
      </c>
      <c r="C13" s="79">
        <v>2.1999999999999999E-2</v>
      </c>
    </row>
    <row r="14" spans="1:5" x14ac:dyDescent="0.25">
      <c r="A14" s="43" t="s">
        <v>8</v>
      </c>
      <c r="B14" s="44">
        <v>6009</v>
      </c>
      <c r="C14" s="79">
        <v>7.1999999999999995E-2</v>
      </c>
    </row>
    <row r="15" spans="1:5" x14ac:dyDescent="0.25">
      <c r="A15" s="43" t="s">
        <v>10</v>
      </c>
      <c r="B15" s="44">
        <v>34</v>
      </c>
      <c r="C15" s="47" t="s">
        <v>163</v>
      </c>
    </row>
    <row r="16" spans="1:5" x14ac:dyDescent="0.25">
      <c r="A16" s="43" t="s">
        <v>7</v>
      </c>
      <c r="B16" s="44">
        <v>14413</v>
      </c>
      <c r="C16" s="79">
        <v>0.17399999999999999</v>
      </c>
    </row>
    <row r="18" spans="1:3" ht="15.75" x14ac:dyDescent="0.3">
      <c r="A18" s="14" t="s">
        <v>164</v>
      </c>
    </row>
    <row r="19" spans="1:3" x14ac:dyDescent="0.25">
      <c r="A19" s="15"/>
      <c r="B19" s="16" t="s">
        <v>1</v>
      </c>
      <c r="C19" s="16" t="s">
        <v>2</v>
      </c>
    </row>
    <row r="20" spans="1:3" x14ac:dyDescent="0.25">
      <c r="A20" s="17" t="s">
        <v>157</v>
      </c>
      <c r="B20" s="18">
        <v>82906</v>
      </c>
      <c r="C20" s="25">
        <v>1</v>
      </c>
    </row>
    <row r="21" spans="1:3" x14ac:dyDescent="0.25">
      <c r="A21" s="38" t="s">
        <v>6</v>
      </c>
      <c r="B21" s="39">
        <f>B8</f>
        <v>52517</v>
      </c>
      <c r="C21" s="78">
        <v>0.63300000000000001</v>
      </c>
    </row>
    <row r="22" spans="1:3" x14ac:dyDescent="0.25">
      <c r="A22" s="43" t="s">
        <v>5</v>
      </c>
      <c r="B22" s="44">
        <f>B9</f>
        <v>567</v>
      </c>
      <c r="C22" s="79">
        <v>7.0000000000000001E-3</v>
      </c>
    </row>
    <row r="23" spans="1:3" x14ac:dyDescent="0.25">
      <c r="A23" s="43" t="s">
        <v>159</v>
      </c>
      <c r="B23" s="44">
        <f>B10+B11</f>
        <v>7470</v>
      </c>
      <c r="C23" s="79">
        <v>0.09</v>
      </c>
    </row>
    <row r="24" spans="1:3" x14ac:dyDescent="0.25">
      <c r="A24" s="43" t="s">
        <v>11</v>
      </c>
      <c r="B24" s="44">
        <f>B12</f>
        <v>66</v>
      </c>
      <c r="C24" s="79">
        <v>1E-3</v>
      </c>
    </row>
    <row r="25" spans="1:3" x14ac:dyDescent="0.25">
      <c r="A25" s="43" t="s">
        <v>158</v>
      </c>
      <c r="B25" s="44">
        <f>B13</f>
        <v>1830</v>
      </c>
      <c r="C25" s="79">
        <v>2.1999999999999999E-2</v>
      </c>
    </row>
    <row r="26" spans="1:3" x14ac:dyDescent="0.25">
      <c r="A26" s="43" t="s">
        <v>8</v>
      </c>
      <c r="B26" s="44">
        <v>6009</v>
      </c>
      <c r="C26" s="79">
        <v>7.1999999999999995E-2</v>
      </c>
    </row>
    <row r="27" spans="1:3" x14ac:dyDescent="0.25">
      <c r="A27" s="43" t="s">
        <v>10</v>
      </c>
      <c r="B27" s="44">
        <v>34</v>
      </c>
      <c r="C27" s="47" t="s">
        <v>163</v>
      </c>
    </row>
    <row r="28" spans="1:3" x14ac:dyDescent="0.25">
      <c r="A28" s="43" t="s">
        <v>7</v>
      </c>
      <c r="B28" s="44">
        <v>14413</v>
      </c>
      <c r="C28" s="79">
        <v>0.17399999999999999</v>
      </c>
    </row>
    <row r="29" spans="1:3" ht="15.75" x14ac:dyDescent="0.3">
      <c r="A29" s="11" t="s">
        <v>38</v>
      </c>
    </row>
  </sheetData>
  <hyperlinks>
    <hyperlink ref="A1" location="Forside!A1" display="Til forsiden" xr:uid="{12FE0458-5F6D-43E0-92D3-0362C15A805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7132-7CA5-4E69-A1EE-38D05E8BF710}">
  <sheetPr>
    <tabColor theme="0"/>
  </sheetPr>
  <dimension ref="A1:C35"/>
  <sheetViews>
    <sheetView workbookViewId="0">
      <selection activeCell="D26" sqref="D26"/>
    </sheetView>
  </sheetViews>
  <sheetFormatPr defaultRowHeight="15" x14ac:dyDescent="0.25"/>
  <cols>
    <col min="1" max="1" width="19.28515625" customWidth="1"/>
    <col min="2" max="2" width="16.28515625" customWidth="1"/>
    <col min="4" max="4" width="29.28515625" customWidth="1"/>
  </cols>
  <sheetData>
    <row r="1" spans="1:2" x14ac:dyDescent="0.25">
      <c r="A1" s="1" t="s">
        <v>0</v>
      </c>
    </row>
    <row r="4" spans="1:2" ht="15.75" x14ac:dyDescent="0.3">
      <c r="A4" s="14" t="s">
        <v>184</v>
      </c>
    </row>
    <row r="6" spans="1:2" x14ac:dyDescent="0.25">
      <c r="A6" s="15"/>
      <c r="B6" s="16" t="s">
        <v>1</v>
      </c>
    </row>
    <row r="7" spans="1:2" x14ac:dyDescent="0.25">
      <c r="A7" s="19" t="s">
        <v>12</v>
      </c>
      <c r="B7" s="20">
        <v>82906</v>
      </c>
    </row>
    <row r="8" spans="1:2" x14ac:dyDescent="0.25">
      <c r="A8" s="74" t="s">
        <v>13</v>
      </c>
      <c r="B8" s="75">
        <v>6470</v>
      </c>
    </row>
    <row r="9" spans="1:2" x14ac:dyDescent="0.25">
      <c r="A9" s="76" t="s">
        <v>14</v>
      </c>
      <c r="B9" s="77">
        <v>6843</v>
      </c>
    </row>
    <row r="10" spans="1:2" x14ac:dyDescent="0.25">
      <c r="A10" s="76" t="s">
        <v>15</v>
      </c>
      <c r="B10" s="77">
        <v>6843</v>
      </c>
    </row>
    <row r="11" spans="1:2" x14ac:dyDescent="0.25">
      <c r="A11" s="76" t="s">
        <v>16</v>
      </c>
      <c r="B11" s="77">
        <v>6375</v>
      </c>
    </row>
    <row r="12" spans="1:2" x14ac:dyDescent="0.25">
      <c r="A12" s="76" t="s">
        <v>17</v>
      </c>
      <c r="B12" s="77">
        <v>6509</v>
      </c>
    </row>
    <row r="13" spans="1:2" x14ac:dyDescent="0.25">
      <c r="A13" s="76" t="s">
        <v>18</v>
      </c>
      <c r="B13" s="77">
        <v>6625</v>
      </c>
    </row>
    <row r="14" spans="1:2" x14ac:dyDescent="0.25">
      <c r="A14" s="76" t="s">
        <v>20</v>
      </c>
      <c r="B14" s="77">
        <v>7489</v>
      </c>
    </row>
    <row r="15" spans="1:2" x14ac:dyDescent="0.25">
      <c r="A15" s="76" t="s">
        <v>21</v>
      </c>
      <c r="B15" s="77">
        <v>8157</v>
      </c>
    </row>
    <row r="16" spans="1:2" x14ac:dyDescent="0.25">
      <c r="A16" s="76" t="s">
        <v>22</v>
      </c>
      <c r="B16" s="77">
        <v>7485</v>
      </c>
    </row>
    <row r="17" spans="1:3" x14ac:dyDescent="0.25">
      <c r="A17" s="76" t="s">
        <v>23</v>
      </c>
      <c r="B17" s="77">
        <v>7038</v>
      </c>
    </row>
    <row r="18" spans="1:3" x14ac:dyDescent="0.25">
      <c r="A18" s="76" t="s">
        <v>24</v>
      </c>
      <c r="B18" s="77">
        <v>6599</v>
      </c>
    </row>
    <row r="19" spans="1:3" x14ac:dyDescent="0.25">
      <c r="A19" s="76" t="s">
        <v>25</v>
      </c>
      <c r="B19" s="77">
        <v>6473</v>
      </c>
    </row>
    <row r="24" spans="1:3" x14ac:dyDescent="0.25">
      <c r="C24" s="24"/>
    </row>
    <row r="25" spans="1:3" x14ac:dyDescent="0.25">
      <c r="C25" s="24"/>
    </row>
    <row r="26" spans="1:3" x14ac:dyDescent="0.25">
      <c r="C26" s="24"/>
    </row>
    <row r="27" spans="1:3" x14ac:dyDescent="0.25">
      <c r="C27" s="24"/>
    </row>
    <row r="28" spans="1:3" x14ac:dyDescent="0.25">
      <c r="C28" s="24"/>
    </row>
    <row r="29" spans="1:3" x14ac:dyDescent="0.25">
      <c r="C29" s="24"/>
    </row>
    <row r="30" spans="1:3" x14ac:dyDescent="0.25">
      <c r="C30" s="24"/>
    </row>
    <row r="31" spans="1:3" x14ac:dyDescent="0.25">
      <c r="C31" s="24"/>
    </row>
    <row r="32" spans="1:3" x14ac:dyDescent="0.25">
      <c r="C32" s="24"/>
    </row>
    <row r="33" spans="3:3" x14ac:dyDescent="0.25">
      <c r="C33" s="24"/>
    </row>
    <row r="34" spans="3:3" x14ac:dyDescent="0.25">
      <c r="C34" s="24"/>
    </row>
    <row r="35" spans="3:3" x14ac:dyDescent="0.25">
      <c r="C35" s="24"/>
    </row>
  </sheetData>
  <hyperlinks>
    <hyperlink ref="A1" location="Forside!A1" display="Til forsiden" xr:uid="{7000B8B4-DA64-457E-835F-0C204A2CBF9E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M28"/>
  <sheetViews>
    <sheetView workbookViewId="0">
      <selection activeCell="B29" sqref="B29"/>
    </sheetView>
  </sheetViews>
  <sheetFormatPr defaultRowHeight="15" x14ac:dyDescent="0.25"/>
  <cols>
    <col min="1" max="1" width="20" customWidth="1"/>
    <col min="2" max="2" width="12" customWidth="1"/>
    <col min="3" max="3" width="18.85546875" customWidth="1"/>
    <col min="4" max="4" width="16.28515625" customWidth="1"/>
    <col min="5" max="5" width="18.85546875" customWidth="1"/>
    <col min="6" max="6" width="13.140625" customWidth="1"/>
    <col min="7" max="7" width="17.7109375" customWidth="1"/>
    <col min="8" max="8" width="12" customWidth="1"/>
    <col min="9" max="9" width="14.85546875" customWidth="1"/>
    <col min="10" max="15" width="12" customWidth="1"/>
  </cols>
  <sheetData>
    <row r="1" spans="1:13" x14ac:dyDescent="0.25">
      <c r="A1" s="1" t="s">
        <v>0</v>
      </c>
    </row>
    <row r="4" spans="1:13" ht="15.75" x14ac:dyDescent="0.3">
      <c r="A4" s="14" t="s">
        <v>185</v>
      </c>
    </row>
    <row r="6" spans="1:13" x14ac:dyDescent="0.25">
      <c r="A6" s="15"/>
      <c r="B6" s="89" t="s">
        <v>166</v>
      </c>
      <c r="C6" s="89"/>
      <c r="D6" s="29" t="s">
        <v>167</v>
      </c>
      <c r="E6" s="29"/>
      <c r="F6" s="29" t="s">
        <v>168</v>
      </c>
      <c r="G6" s="29"/>
      <c r="H6" s="88" t="s">
        <v>169</v>
      </c>
      <c r="I6" s="88"/>
    </row>
    <row r="7" spans="1:13" x14ac:dyDescent="0.25">
      <c r="A7" s="36"/>
      <c r="B7" s="37" t="s">
        <v>1</v>
      </c>
      <c r="C7" s="37" t="s">
        <v>2</v>
      </c>
      <c r="D7" s="37" t="s">
        <v>1</v>
      </c>
      <c r="E7" s="37" t="s">
        <v>2</v>
      </c>
      <c r="F7" s="37" t="s">
        <v>1</v>
      </c>
      <c r="G7" s="37" t="s">
        <v>2</v>
      </c>
      <c r="H7" s="37" t="s">
        <v>1</v>
      </c>
      <c r="I7" s="37" t="s">
        <v>2</v>
      </c>
    </row>
    <row r="8" spans="1:13" x14ac:dyDescent="0.25">
      <c r="A8" s="19" t="s">
        <v>12</v>
      </c>
      <c r="B8" s="20">
        <v>55555</v>
      </c>
      <c r="C8" s="21">
        <v>100</v>
      </c>
      <c r="D8" s="30">
        <v>16877</v>
      </c>
      <c r="E8" s="33">
        <v>99.994074776322819</v>
      </c>
      <c r="F8" s="30">
        <v>10474</v>
      </c>
      <c r="G8" s="21">
        <v>100</v>
      </c>
      <c r="H8" s="20">
        <v>82906</v>
      </c>
      <c r="I8" s="21">
        <v>100</v>
      </c>
    </row>
    <row r="9" spans="1:13" x14ac:dyDescent="0.25">
      <c r="A9" s="38" t="s">
        <v>3</v>
      </c>
      <c r="B9" s="39">
        <v>3339</v>
      </c>
      <c r="C9" s="40">
        <v>6</v>
      </c>
      <c r="D9" s="41">
        <v>84</v>
      </c>
      <c r="E9" s="42">
        <v>0.49771878888428039</v>
      </c>
      <c r="F9" s="41">
        <v>61</v>
      </c>
      <c r="G9" s="42">
        <v>0.58239450066832155</v>
      </c>
      <c r="H9" s="39">
        <v>3484</v>
      </c>
      <c r="I9" s="40">
        <v>4.2</v>
      </c>
      <c r="M9" s="7"/>
    </row>
    <row r="10" spans="1:13" x14ac:dyDescent="0.25">
      <c r="A10" s="43" t="s">
        <v>4</v>
      </c>
      <c r="B10" s="44">
        <v>3641</v>
      </c>
      <c r="C10" s="45">
        <v>6.6</v>
      </c>
      <c r="D10" s="46">
        <v>313</v>
      </c>
      <c r="E10" s="47">
        <v>1.8545950109616638</v>
      </c>
      <c r="F10" s="46">
        <v>32</v>
      </c>
      <c r="G10" s="47">
        <v>0.30551842658010314</v>
      </c>
      <c r="H10" s="44">
        <v>3986</v>
      </c>
      <c r="I10" s="45">
        <v>4.8</v>
      </c>
      <c r="M10" s="7"/>
    </row>
    <row r="11" spans="1:13" x14ac:dyDescent="0.25">
      <c r="A11" s="43" t="s">
        <v>5</v>
      </c>
      <c r="B11" s="44">
        <v>542</v>
      </c>
      <c r="C11" s="45">
        <v>1</v>
      </c>
      <c r="D11" s="46">
        <v>22</v>
      </c>
      <c r="E11" s="47">
        <v>0.13035492089826392</v>
      </c>
      <c r="F11" s="46">
        <v>3</v>
      </c>
      <c r="G11" s="47" t="s">
        <v>163</v>
      </c>
      <c r="H11" s="44">
        <v>567</v>
      </c>
      <c r="I11" s="45">
        <v>0.7</v>
      </c>
      <c r="M11" s="7"/>
    </row>
    <row r="12" spans="1:13" x14ac:dyDescent="0.25">
      <c r="A12" s="43" t="s">
        <v>6</v>
      </c>
      <c r="B12" s="44">
        <v>35269</v>
      </c>
      <c r="C12" s="45">
        <v>63.5</v>
      </c>
      <c r="D12" s="48">
        <v>14517</v>
      </c>
      <c r="E12" s="47">
        <v>86.016472121822602</v>
      </c>
      <c r="F12" s="48">
        <v>2731</v>
      </c>
      <c r="G12" s="47">
        <v>26.074088218445674</v>
      </c>
      <c r="H12" s="44">
        <v>52517</v>
      </c>
      <c r="I12" s="45">
        <v>63.3</v>
      </c>
      <c r="M12" s="7"/>
    </row>
    <row r="13" spans="1:13" x14ac:dyDescent="0.25">
      <c r="A13" s="43" t="s">
        <v>7</v>
      </c>
      <c r="B13" s="44">
        <v>5668</v>
      </c>
      <c r="C13" s="45">
        <v>10.199999999999999</v>
      </c>
      <c r="D13" s="48">
        <v>1186</v>
      </c>
      <c r="E13" s="47">
        <v>7.0273152811518633</v>
      </c>
      <c r="F13" s="48">
        <v>7559</v>
      </c>
      <c r="G13" s="47">
        <v>72.169180828718737</v>
      </c>
      <c r="H13" s="44">
        <v>14413</v>
      </c>
      <c r="I13" s="45">
        <v>17.399999999999999</v>
      </c>
      <c r="M13" s="7"/>
    </row>
    <row r="14" spans="1:13" x14ac:dyDescent="0.25">
      <c r="A14" s="43" t="s">
        <v>8</v>
      </c>
      <c r="B14" s="44">
        <v>5526</v>
      </c>
      <c r="C14" s="45">
        <v>9.9</v>
      </c>
      <c r="D14" s="46">
        <v>409</v>
      </c>
      <c r="E14" s="47">
        <v>2.4234164839722698</v>
      </c>
      <c r="F14" s="46">
        <v>74</v>
      </c>
      <c r="G14" s="47">
        <v>0.70651136146648841</v>
      </c>
      <c r="H14" s="44">
        <v>6009</v>
      </c>
      <c r="I14" s="45">
        <v>7.2</v>
      </c>
      <c r="M14" s="7"/>
    </row>
    <row r="15" spans="1:13" x14ac:dyDescent="0.25">
      <c r="A15" s="43" t="s">
        <v>9</v>
      </c>
      <c r="B15" s="44">
        <v>1472</v>
      </c>
      <c r="C15" s="45">
        <v>2.6</v>
      </c>
      <c r="D15" s="46">
        <v>345</v>
      </c>
      <c r="E15" s="47">
        <v>2.0442021686318661</v>
      </c>
      <c r="F15" s="46">
        <v>13</v>
      </c>
      <c r="G15" s="47">
        <v>0.12411686079816689</v>
      </c>
      <c r="H15" s="44">
        <v>1830</v>
      </c>
      <c r="I15" s="45">
        <v>2.2000000000000002</v>
      </c>
      <c r="M15" s="7"/>
    </row>
    <row r="16" spans="1:13" x14ac:dyDescent="0.25">
      <c r="A16" s="43" t="s">
        <v>10</v>
      </c>
      <c r="B16" s="44">
        <v>32</v>
      </c>
      <c r="C16" s="45">
        <v>0.1</v>
      </c>
      <c r="D16" s="46">
        <v>1</v>
      </c>
      <c r="E16" s="47" t="s">
        <v>163</v>
      </c>
      <c r="F16" s="46">
        <v>1</v>
      </c>
      <c r="G16" s="46" t="s">
        <v>163</v>
      </c>
      <c r="H16" s="44">
        <v>34</v>
      </c>
      <c r="I16" s="46" t="s">
        <v>163</v>
      </c>
      <c r="M16" s="7"/>
    </row>
    <row r="17" spans="1:13" x14ac:dyDescent="0.25">
      <c r="A17" s="43" t="s">
        <v>11</v>
      </c>
      <c r="B17" s="44">
        <v>66</v>
      </c>
      <c r="C17" s="45">
        <v>0.1</v>
      </c>
      <c r="D17" s="46">
        <v>0</v>
      </c>
      <c r="E17" s="47" t="s">
        <v>163</v>
      </c>
      <c r="F17" s="46">
        <v>0</v>
      </c>
      <c r="G17" s="46" t="s">
        <v>163</v>
      </c>
      <c r="H17" s="44">
        <v>66</v>
      </c>
      <c r="I17" s="45">
        <v>0.1</v>
      </c>
      <c r="M17" s="7"/>
    </row>
    <row r="18" spans="1:13" ht="15.75" x14ac:dyDescent="0.3">
      <c r="A18" s="11" t="s">
        <v>38</v>
      </c>
      <c r="C18" s="8"/>
      <c r="D18" s="8" t="s">
        <v>162</v>
      </c>
      <c r="E18" s="8"/>
      <c r="F18" s="8"/>
      <c r="G18" s="8"/>
    </row>
    <row r="19" spans="1:13" x14ac:dyDescent="0.25">
      <c r="C19" s="8"/>
      <c r="D19" s="8"/>
      <c r="E19" s="8"/>
      <c r="F19" s="8"/>
      <c r="G19" s="8"/>
      <c r="H19" s="24"/>
    </row>
    <row r="20" spans="1:13" x14ac:dyDescent="0.25">
      <c r="C20" s="8"/>
      <c r="D20" s="8"/>
      <c r="E20" s="8"/>
      <c r="F20" s="8"/>
      <c r="G20" s="8"/>
    </row>
    <row r="21" spans="1:13" x14ac:dyDescent="0.25">
      <c r="C21" s="8"/>
      <c r="D21" s="8"/>
      <c r="E21" s="8"/>
      <c r="F21" s="8"/>
      <c r="G21" s="8"/>
    </row>
    <row r="22" spans="1:13" x14ac:dyDescent="0.25">
      <c r="C22" s="8"/>
      <c r="D22" s="8"/>
      <c r="E22" s="8"/>
      <c r="F22" s="8"/>
      <c r="G22" s="8"/>
    </row>
    <row r="23" spans="1:13" x14ac:dyDescent="0.25">
      <c r="C23" s="8"/>
      <c r="D23" s="8"/>
      <c r="E23" s="8"/>
      <c r="F23" s="8"/>
      <c r="G23" s="8"/>
    </row>
    <row r="24" spans="1:13" x14ac:dyDescent="0.25">
      <c r="C24" s="8"/>
      <c r="D24" s="8"/>
      <c r="E24" s="8"/>
      <c r="F24" s="8"/>
      <c r="G24" s="8"/>
    </row>
    <row r="25" spans="1:13" x14ac:dyDescent="0.25">
      <c r="C25" s="8"/>
      <c r="D25" s="8"/>
      <c r="E25" s="8"/>
      <c r="F25" s="8"/>
      <c r="G25" s="8"/>
    </row>
    <row r="26" spans="1:13" x14ac:dyDescent="0.25">
      <c r="C26" s="8"/>
      <c r="D26" s="8"/>
      <c r="E26" s="8"/>
      <c r="F26" s="8"/>
      <c r="G26" s="8"/>
    </row>
    <row r="27" spans="1:13" x14ac:dyDescent="0.25">
      <c r="C27" s="8"/>
      <c r="D27" s="8"/>
      <c r="E27" s="8"/>
      <c r="F27" s="8"/>
      <c r="G27" s="8"/>
    </row>
    <row r="28" spans="1:13" x14ac:dyDescent="0.25">
      <c r="C28" s="8"/>
      <c r="D28" s="8"/>
      <c r="E28" s="8"/>
      <c r="F28" s="8"/>
      <c r="G28" s="8"/>
    </row>
  </sheetData>
  <mergeCells count="2">
    <mergeCell ref="H6:I6"/>
    <mergeCell ref="B6:C6"/>
  </mergeCells>
  <hyperlinks>
    <hyperlink ref="A1" location="Forside!A1" display="Til forsiden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O67"/>
  <sheetViews>
    <sheetView workbookViewId="0">
      <selection activeCell="I1" sqref="I1"/>
    </sheetView>
  </sheetViews>
  <sheetFormatPr defaultRowHeight="15" x14ac:dyDescent="0.25"/>
  <cols>
    <col min="1" max="1" width="20" customWidth="1"/>
    <col min="2" max="15" width="12" customWidth="1"/>
  </cols>
  <sheetData>
    <row r="1" spans="1:9" x14ac:dyDescent="0.25">
      <c r="A1" s="1" t="s">
        <v>0</v>
      </c>
    </row>
    <row r="4" spans="1:9" ht="15.75" x14ac:dyDescent="0.3">
      <c r="A4" s="14" t="s">
        <v>186</v>
      </c>
    </row>
    <row r="6" spans="1:9" x14ac:dyDescent="0.25">
      <c r="A6" s="15"/>
      <c r="B6" s="16" t="s">
        <v>13</v>
      </c>
      <c r="C6" s="16" t="s">
        <v>14</v>
      </c>
      <c r="D6" s="16" t="s">
        <v>15</v>
      </c>
      <c r="E6" s="16" t="s">
        <v>16</v>
      </c>
      <c r="F6" s="16" t="s">
        <v>17</v>
      </c>
      <c r="G6" s="16" t="s">
        <v>18</v>
      </c>
    </row>
    <row r="7" spans="1:9" x14ac:dyDescent="0.25">
      <c r="A7" s="36"/>
      <c r="B7" s="37"/>
      <c r="C7" s="49"/>
      <c r="D7" s="49" t="s">
        <v>19</v>
      </c>
      <c r="E7" s="49"/>
      <c r="F7" s="49"/>
      <c r="G7" s="49"/>
    </row>
    <row r="8" spans="1:9" x14ac:dyDescent="0.25">
      <c r="A8" s="17" t="s">
        <v>12</v>
      </c>
      <c r="B8" s="51">
        <v>6470</v>
      </c>
      <c r="C8" s="51">
        <v>6843</v>
      </c>
      <c r="D8" s="51">
        <v>6843</v>
      </c>
      <c r="E8" s="51">
        <v>6375</v>
      </c>
      <c r="F8" s="51">
        <v>6509</v>
      </c>
      <c r="G8" s="51">
        <v>6625</v>
      </c>
      <c r="H8" s="3"/>
      <c r="I8" s="3"/>
    </row>
    <row r="9" spans="1:9" x14ac:dyDescent="0.25">
      <c r="A9" s="38" t="s">
        <v>3</v>
      </c>
      <c r="B9" s="52">
        <v>320</v>
      </c>
      <c r="C9" s="52">
        <v>289</v>
      </c>
      <c r="D9" s="52">
        <v>267</v>
      </c>
      <c r="E9" s="52">
        <v>282</v>
      </c>
      <c r="F9" s="52">
        <v>295</v>
      </c>
      <c r="G9" s="52">
        <v>327</v>
      </c>
    </row>
    <row r="10" spans="1:9" x14ac:dyDescent="0.25">
      <c r="A10" s="43" t="s">
        <v>4</v>
      </c>
      <c r="B10" s="53">
        <v>295</v>
      </c>
      <c r="C10" s="53">
        <v>329</v>
      </c>
      <c r="D10" s="53">
        <v>338</v>
      </c>
      <c r="E10" s="53">
        <v>317</v>
      </c>
      <c r="F10" s="53">
        <v>352</v>
      </c>
      <c r="G10" s="53">
        <v>352</v>
      </c>
    </row>
    <row r="11" spans="1:9" x14ac:dyDescent="0.25">
      <c r="A11" s="43" t="s">
        <v>5</v>
      </c>
      <c r="B11" s="53">
        <v>25</v>
      </c>
      <c r="C11" s="53">
        <v>61</v>
      </c>
      <c r="D11" s="53">
        <v>57</v>
      </c>
      <c r="E11" s="53">
        <v>53</v>
      </c>
      <c r="F11" s="53">
        <v>48</v>
      </c>
      <c r="G11" s="53">
        <v>50</v>
      </c>
    </row>
    <row r="12" spans="1:9" x14ac:dyDescent="0.25">
      <c r="A12" s="43" t="s">
        <v>6</v>
      </c>
      <c r="B12" s="54">
        <v>4080</v>
      </c>
      <c r="C12" s="54">
        <v>4230</v>
      </c>
      <c r="D12" s="54">
        <v>4250</v>
      </c>
      <c r="E12" s="54">
        <v>3892</v>
      </c>
      <c r="F12" s="54">
        <v>3910</v>
      </c>
      <c r="G12" s="54">
        <v>4042</v>
      </c>
    </row>
    <row r="13" spans="1:9" x14ac:dyDescent="0.25">
      <c r="A13" s="43" t="s">
        <v>7</v>
      </c>
      <c r="B13" s="54">
        <v>1120</v>
      </c>
      <c r="C13" s="54">
        <v>1276</v>
      </c>
      <c r="D13" s="54">
        <v>1257</v>
      </c>
      <c r="E13" s="54">
        <v>1171</v>
      </c>
      <c r="F13" s="54">
        <v>1245</v>
      </c>
      <c r="G13" s="54">
        <v>1235</v>
      </c>
    </row>
    <row r="14" spans="1:9" x14ac:dyDescent="0.25">
      <c r="A14" s="43" t="s">
        <v>8</v>
      </c>
      <c r="B14" s="53">
        <v>498</v>
      </c>
      <c r="C14" s="53">
        <v>495</v>
      </c>
      <c r="D14" s="53">
        <v>519</v>
      </c>
      <c r="E14" s="53">
        <v>478</v>
      </c>
      <c r="F14" s="53">
        <v>503</v>
      </c>
      <c r="G14" s="53">
        <v>468</v>
      </c>
    </row>
    <row r="15" spans="1:9" x14ac:dyDescent="0.25">
      <c r="A15" s="43" t="s">
        <v>9</v>
      </c>
      <c r="B15" s="53">
        <v>125</v>
      </c>
      <c r="C15" s="53">
        <v>156</v>
      </c>
      <c r="D15" s="53">
        <v>148</v>
      </c>
      <c r="E15" s="53">
        <v>172</v>
      </c>
      <c r="F15" s="53">
        <v>145</v>
      </c>
      <c r="G15" s="53">
        <v>142</v>
      </c>
    </row>
    <row r="16" spans="1:9" x14ac:dyDescent="0.25">
      <c r="A16" s="43" t="s">
        <v>10</v>
      </c>
      <c r="B16" s="53">
        <v>1</v>
      </c>
      <c r="C16" s="53">
        <v>3</v>
      </c>
      <c r="D16" s="53">
        <v>3</v>
      </c>
      <c r="E16" s="53">
        <v>2</v>
      </c>
      <c r="F16" s="53">
        <v>3</v>
      </c>
      <c r="G16" s="53">
        <v>4</v>
      </c>
    </row>
    <row r="17" spans="1:9" x14ac:dyDescent="0.25">
      <c r="A17" s="55" t="s">
        <v>11</v>
      </c>
      <c r="B17" s="56">
        <v>6</v>
      </c>
      <c r="C17" s="56">
        <v>4</v>
      </c>
      <c r="D17" s="56">
        <v>4</v>
      </c>
      <c r="E17" s="56">
        <v>8</v>
      </c>
      <c r="F17" s="56">
        <v>8</v>
      </c>
      <c r="G17" s="56">
        <v>5</v>
      </c>
    </row>
    <row r="18" spans="1:9" x14ac:dyDescent="0.25">
      <c r="A18" s="15"/>
      <c r="B18" s="16" t="s">
        <v>20</v>
      </c>
      <c r="C18" s="16" t="s">
        <v>21</v>
      </c>
      <c r="D18" s="16" t="s">
        <v>22</v>
      </c>
      <c r="E18" s="16" t="s">
        <v>23</v>
      </c>
      <c r="F18" s="16" t="s">
        <v>24</v>
      </c>
      <c r="G18" s="16" t="s">
        <v>25</v>
      </c>
    </row>
    <row r="19" spans="1:9" x14ac:dyDescent="0.25">
      <c r="A19" s="36"/>
      <c r="B19" s="37"/>
      <c r="C19" s="49"/>
      <c r="D19" s="49" t="s">
        <v>26</v>
      </c>
      <c r="E19" s="49"/>
      <c r="F19" s="49"/>
      <c r="G19" s="49"/>
    </row>
    <row r="20" spans="1:9" x14ac:dyDescent="0.25">
      <c r="A20" s="17" t="s">
        <v>12</v>
      </c>
      <c r="B20" s="51">
        <v>7489</v>
      </c>
      <c r="C20" s="51">
        <v>8157</v>
      </c>
      <c r="D20" s="51">
        <v>7485</v>
      </c>
      <c r="E20" s="51">
        <v>7038</v>
      </c>
      <c r="F20" s="51">
        <v>6599</v>
      </c>
      <c r="G20" s="51">
        <v>6473</v>
      </c>
      <c r="H20" s="3"/>
      <c r="I20" s="3"/>
    </row>
    <row r="21" spans="1:9" x14ac:dyDescent="0.25">
      <c r="A21" s="38" t="s">
        <v>3</v>
      </c>
      <c r="B21" s="52">
        <v>298</v>
      </c>
      <c r="C21" s="52">
        <v>270</v>
      </c>
      <c r="D21" s="52">
        <v>266</v>
      </c>
      <c r="E21" s="52">
        <v>313</v>
      </c>
      <c r="F21" s="52">
        <v>283</v>
      </c>
      <c r="G21" s="52">
        <v>274</v>
      </c>
    </row>
    <row r="22" spans="1:9" x14ac:dyDescent="0.25">
      <c r="A22" s="43" t="s">
        <v>4</v>
      </c>
      <c r="B22" s="53">
        <v>348</v>
      </c>
      <c r="C22" s="53">
        <v>314</v>
      </c>
      <c r="D22" s="53">
        <v>354</v>
      </c>
      <c r="E22" s="53">
        <v>350</v>
      </c>
      <c r="F22" s="53">
        <v>345</v>
      </c>
      <c r="G22" s="53">
        <v>292</v>
      </c>
    </row>
    <row r="23" spans="1:9" x14ac:dyDescent="0.25">
      <c r="A23" s="43" t="s">
        <v>5</v>
      </c>
      <c r="B23" s="53">
        <v>51</v>
      </c>
      <c r="C23" s="53">
        <v>45</v>
      </c>
      <c r="D23" s="53">
        <v>41</v>
      </c>
      <c r="E23" s="53">
        <v>57</v>
      </c>
      <c r="F23" s="53">
        <v>41</v>
      </c>
      <c r="G23" s="53">
        <v>38</v>
      </c>
    </row>
    <row r="24" spans="1:9" x14ac:dyDescent="0.25">
      <c r="A24" s="43" t="s">
        <v>6</v>
      </c>
      <c r="B24" s="54">
        <v>4900</v>
      </c>
      <c r="C24" s="54">
        <v>5521</v>
      </c>
      <c r="D24" s="54">
        <v>4987</v>
      </c>
      <c r="E24" s="54">
        <v>4420</v>
      </c>
      <c r="F24" s="54">
        <v>4124</v>
      </c>
      <c r="G24" s="54">
        <v>4161</v>
      </c>
    </row>
    <row r="25" spans="1:9" x14ac:dyDescent="0.25">
      <c r="A25" s="43" t="s">
        <v>7</v>
      </c>
      <c r="B25" s="54">
        <v>1209</v>
      </c>
      <c r="C25" s="54">
        <v>1214</v>
      </c>
      <c r="D25" s="54">
        <v>1136</v>
      </c>
      <c r="E25" s="54">
        <v>1219</v>
      </c>
      <c r="F25" s="54">
        <v>1175</v>
      </c>
      <c r="G25" s="54">
        <v>1156</v>
      </c>
      <c r="I25" s="3"/>
    </row>
    <row r="26" spans="1:9" x14ac:dyDescent="0.25">
      <c r="A26" s="43" t="s">
        <v>8</v>
      </c>
      <c r="B26" s="53">
        <v>516</v>
      </c>
      <c r="C26" s="53">
        <v>608</v>
      </c>
      <c r="D26" s="53">
        <v>514</v>
      </c>
      <c r="E26" s="53">
        <v>520</v>
      </c>
      <c r="F26" s="53">
        <v>486</v>
      </c>
      <c r="G26" s="53">
        <v>404</v>
      </c>
    </row>
    <row r="27" spans="1:9" x14ac:dyDescent="0.25">
      <c r="A27" s="43" t="s">
        <v>9</v>
      </c>
      <c r="B27" s="53">
        <v>158</v>
      </c>
      <c r="C27" s="53">
        <v>178</v>
      </c>
      <c r="D27" s="53">
        <v>176</v>
      </c>
      <c r="E27" s="53">
        <v>153</v>
      </c>
      <c r="F27" s="53">
        <v>139</v>
      </c>
      <c r="G27" s="53">
        <v>138</v>
      </c>
    </row>
    <row r="28" spans="1:9" x14ac:dyDescent="0.25">
      <c r="A28" s="43" t="s">
        <v>10</v>
      </c>
      <c r="B28" s="53">
        <v>1</v>
      </c>
      <c r="C28" s="53">
        <v>1</v>
      </c>
      <c r="D28" s="53">
        <v>7</v>
      </c>
      <c r="E28" s="53">
        <v>2</v>
      </c>
      <c r="F28" s="53">
        <v>4</v>
      </c>
      <c r="G28" s="53">
        <v>3</v>
      </c>
    </row>
    <row r="29" spans="1:9" x14ac:dyDescent="0.25">
      <c r="A29" s="55" t="s">
        <v>11</v>
      </c>
      <c r="B29" s="56">
        <v>8</v>
      </c>
      <c r="C29" s="56">
        <v>6</v>
      </c>
      <c r="D29" s="56">
        <v>4</v>
      </c>
      <c r="E29" s="56">
        <v>4</v>
      </c>
      <c r="F29" s="56">
        <v>2</v>
      </c>
      <c r="G29" s="56">
        <v>7</v>
      </c>
    </row>
    <row r="30" spans="1:9" x14ac:dyDescent="0.25">
      <c r="A30" s="15"/>
      <c r="B30" s="16" t="s">
        <v>13</v>
      </c>
      <c r="C30" s="16" t="s">
        <v>14</v>
      </c>
      <c r="D30" s="16" t="s">
        <v>15</v>
      </c>
      <c r="E30" s="16" t="s">
        <v>16</v>
      </c>
      <c r="F30" s="16" t="s">
        <v>17</v>
      </c>
      <c r="G30" s="16" t="s">
        <v>18</v>
      </c>
    </row>
    <row r="31" spans="1:9" x14ac:dyDescent="0.25">
      <c r="A31" s="36"/>
      <c r="B31" s="36"/>
      <c r="C31" s="49"/>
      <c r="D31" s="49" t="s">
        <v>27</v>
      </c>
      <c r="E31" s="49"/>
      <c r="F31" s="49"/>
      <c r="G31" s="49"/>
    </row>
    <row r="32" spans="1:9" x14ac:dyDescent="0.25">
      <c r="A32" s="17" t="s">
        <v>12</v>
      </c>
      <c r="B32" s="67">
        <v>100</v>
      </c>
      <c r="C32" s="67">
        <v>100</v>
      </c>
      <c r="D32" s="67">
        <v>100</v>
      </c>
      <c r="E32" s="67">
        <v>100</v>
      </c>
      <c r="F32" s="67">
        <v>100</v>
      </c>
      <c r="G32" s="67">
        <v>100</v>
      </c>
    </row>
    <row r="33" spans="1:14" x14ac:dyDescent="0.25">
      <c r="A33" s="38" t="s">
        <v>3</v>
      </c>
      <c r="B33" s="57">
        <v>4.9000000000000004</v>
      </c>
      <c r="C33" s="57">
        <v>4.2</v>
      </c>
      <c r="D33" s="57">
        <v>3.9</v>
      </c>
      <c r="E33" s="57">
        <v>4.4000000000000004</v>
      </c>
      <c r="F33" s="57">
        <v>4.5</v>
      </c>
      <c r="G33" s="57">
        <v>4.9000000000000004</v>
      </c>
      <c r="H33" s="8"/>
      <c r="I33" s="32"/>
      <c r="J33" s="32"/>
      <c r="K33" s="32"/>
      <c r="L33" s="32"/>
      <c r="M33" s="32"/>
      <c r="N33" s="32"/>
    </row>
    <row r="34" spans="1:14" x14ac:dyDescent="0.25">
      <c r="A34" s="43" t="s">
        <v>4</v>
      </c>
      <c r="B34" s="58">
        <v>4.5999999999999996</v>
      </c>
      <c r="C34" s="58">
        <v>4.8</v>
      </c>
      <c r="D34" s="58">
        <v>4.9000000000000004</v>
      </c>
      <c r="E34" s="58">
        <v>5</v>
      </c>
      <c r="F34" s="58">
        <v>5.4</v>
      </c>
      <c r="G34" s="58">
        <v>5.3</v>
      </c>
      <c r="H34" s="8"/>
      <c r="I34" s="32"/>
      <c r="J34" s="32"/>
      <c r="K34" s="32"/>
      <c r="L34" s="32"/>
      <c r="M34" s="32"/>
      <c r="N34" s="32"/>
    </row>
    <row r="35" spans="1:14" x14ac:dyDescent="0.25">
      <c r="A35" s="43" t="s">
        <v>5</v>
      </c>
      <c r="B35" s="58">
        <v>0.4</v>
      </c>
      <c r="C35" s="58">
        <v>0.9</v>
      </c>
      <c r="D35" s="58">
        <v>0.8</v>
      </c>
      <c r="E35" s="58">
        <v>0.8</v>
      </c>
      <c r="F35" s="58">
        <v>0.7</v>
      </c>
      <c r="G35" s="58">
        <v>0.8</v>
      </c>
      <c r="H35" s="8"/>
      <c r="I35" s="32"/>
      <c r="J35" s="32"/>
      <c r="K35" s="32"/>
      <c r="L35" s="32"/>
      <c r="M35" s="32"/>
      <c r="N35" s="32"/>
    </row>
    <row r="36" spans="1:14" x14ac:dyDescent="0.25">
      <c r="A36" s="43" t="s">
        <v>6</v>
      </c>
      <c r="B36" s="58">
        <v>63.1</v>
      </c>
      <c r="C36" s="58">
        <v>61.8</v>
      </c>
      <c r="D36" s="58">
        <v>62.1</v>
      </c>
      <c r="E36" s="58">
        <v>61.1</v>
      </c>
      <c r="F36" s="58">
        <v>60.1</v>
      </c>
      <c r="G36" s="58">
        <v>61</v>
      </c>
      <c r="H36" s="8"/>
      <c r="I36" s="32"/>
      <c r="J36" s="32"/>
      <c r="K36" s="32"/>
      <c r="L36" s="32"/>
      <c r="M36" s="32"/>
      <c r="N36" s="32"/>
    </row>
    <row r="37" spans="1:14" x14ac:dyDescent="0.25">
      <c r="A37" s="43" t="s">
        <v>7</v>
      </c>
      <c r="B37" s="58">
        <v>17.3</v>
      </c>
      <c r="C37" s="58">
        <v>18.600000000000001</v>
      </c>
      <c r="D37" s="58">
        <v>18.399999999999999</v>
      </c>
      <c r="E37" s="58">
        <v>18.399999999999999</v>
      </c>
      <c r="F37" s="58">
        <v>19.100000000000001</v>
      </c>
      <c r="G37" s="58">
        <v>18.600000000000001</v>
      </c>
      <c r="H37" s="8"/>
      <c r="I37" s="32"/>
      <c r="J37" s="32"/>
      <c r="K37" s="32"/>
      <c r="L37" s="32"/>
      <c r="M37" s="32"/>
      <c r="N37" s="32"/>
    </row>
    <row r="38" spans="1:14" x14ac:dyDescent="0.25">
      <c r="A38" s="43" t="s">
        <v>8</v>
      </c>
      <c r="B38" s="58">
        <v>7.7</v>
      </c>
      <c r="C38" s="58">
        <v>7.2</v>
      </c>
      <c r="D38" s="58">
        <v>7.6</v>
      </c>
      <c r="E38" s="58">
        <v>7.5</v>
      </c>
      <c r="F38" s="58">
        <v>7.7</v>
      </c>
      <c r="G38" s="58">
        <v>7.1</v>
      </c>
      <c r="H38" s="8"/>
      <c r="I38" s="32"/>
      <c r="J38" s="32"/>
      <c r="K38" s="32"/>
      <c r="L38" s="32"/>
      <c r="M38" s="32"/>
      <c r="N38" s="32"/>
    </row>
    <row r="39" spans="1:14" x14ac:dyDescent="0.25">
      <c r="A39" s="43" t="s">
        <v>9</v>
      </c>
      <c r="B39" s="58">
        <v>1.9</v>
      </c>
      <c r="C39" s="58">
        <v>2.2999999999999998</v>
      </c>
      <c r="D39" s="58">
        <v>2.2000000000000002</v>
      </c>
      <c r="E39" s="58">
        <v>2.7</v>
      </c>
      <c r="F39" s="58">
        <v>2.2000000000000002</v>
      </c>
      <c r="G39" s="58">
        <v>2.1</v>
      </c>
      <c r="H39" s="8"/>
      <c r="I39" s="32"/>
      <c r="J39" s="32"/>
      <c r="K39" s="32"/>
      <c r="L39" s="32"/>
      <c r="M39" s="32"/>
      <c r="N39" s="32"/>
    </row>
    <row r="40" spans="1:14" x14ac:dyDescent="0.25">
      <c r="A40" s="43" t="s">
        <v>10</v>
      </c>
      <c r="B40" s="58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0.1</v>
      </c>
      <c r="H40" s="8"/>
      <c r="I40" s="32"/>
      <c r="J40" s="32"/>
      <c r="K40" s="32"/>
      <c r="L40" s="32"/>
      <c r="M40" s="32"/>
      <c r="N40" s="32"/>
    </row>
    <row r="41" spans="1:14" x14ac:dyDescent="0.25">
      <c r="A41" s="55" t="s">
        <v>11</v>
      </c>
      <c r="B41" s="59">
        <v>0.1</v>
      </c>
      <c r="C41" s="59">
        <v>0.1</v>
      </c>
      <c r="D41" s="59">
        <v>0</v>
      </c>
      <c r="E41" s="59">
        <v>0.1</v>
      </c>
      <c r="F41" s="59">
        <v>0.1</v>
      </c>
      <c r="G41" s="59">
        <v>0.1</v>
      </c>
      <c r="H41" s="8"/>
      <c r="I41" s="32"/>
      <c r="J41" s="32"/>
      <c r="K41" s="32"/>
      <c r="L41" s="32"/>
      <c r="M41" s="32"/>
      <c r="N41" s="32"/>
    </row>
    <row r="42" spans="1:14" x14ac:dyDescent="0.25">
      <c r="A42" s="15"/>
      <c r="B42" s="16" t="s">
        <v>20</v>
      </c>
      <c r="C42" s="16" t="s">
        <v>21</v>
      </c>
      <c r="D42" s="16" t="s">
        <v>22</v>
      </c>
      <c r="E42" s="16" t="s">
        <v>23</v>
      </c>
      <c r="F42" s="16" t="s">
        <v>24</v>
      </c>
      <c r="G42" s="16" t="s">
        <v>25</v>
      </c>
    </row>
    <row r="43" spans="1:14" x14ac:dyDescent="0.25">
      <c r="A43" s="36"/>
      <c r="B43" s="49"/>
      <c r="C43" s="49"/>
      <c r="D43" s="49" t="s">
        <v>28</v>
      </c>
      <c r="E43" s="49"/>
      <c r="F43" s="49"/>
      <c r="G43" s="49"/>
    </row>
    <row r="44" spans="1:14" x14ac:dyDescent="0.25">
      <c r="A44" s="17" t="s">
        <v>12</v>
      </c>
      <c r="B44" s="50">
        <v>100</v>
      </c>
      <c r="C44" s="50">
        <v>100</v>
      </c>
      <c r="D44" s="50">
        <v>100</v>
      </c>
      <c r="E44" s="50">
        <v>100</v>
      </c>
      <c r="F44" s="50">
        <v>100</v>
      </c>
      <c r="G44" s="50">
        <v>100</v>
      </c>
    </row>
    <row r="45" spans="1:14" x14ac:dyDescent="0.25">
      <c r="A45" s="38" t="s">
        <v>3</v>
      </c>
      <c r="B45" s="57">
        <v>4</v>
      </c>
      <c r="C45" s="57">
        <v>3.3</v>
      </c>
      <c r="D45" s="57">
        <v>3.6</v>
      </c>
      <c r="E45" s="57">
        <v>4.4000000000000004</v>
      </c>
      <c r="F45" s="57">
        <v>4.3</v>
      </c>
      <c r="G45" s="57">
        <v>4.2</v>
      </c>
      <c r="H45" s="8"/>
      <c r="I45" s="32"/>
      <c r="J45" s="32"/>
      <c r="K45" s="32"/>
      <c r="L45" s="32"/>
      <c r="M45" s="32"/>
      <c r="N45" s="32"/>
    </row>
    <row r="46" spans="1:14" x14ac:dyDescent="0.25">
      <c r="A46" s="43" t="s">
        <v>4</v>
      </c>
      <c r="B46" s="58">
        <v>4.5999999999999996</v>
      </c>
      <c r="C46" s="58">
        <v>3.8</v>
      </c>
      <c r="D46" s="58">
        <v>4.7</v>
      </c>
      <c r="E46" s="58">
        <v>5</v>
      </c>
      <c r="F46" s="58">
        <v>5.2</v>
      </c>
      <c r="G46" s="58">
        <v>4.5</v>
      </c>
      <c r="H46" s="8"/>
      <c r="I46" s="32"/>
      <c r="J46" s="32"/>
      <c r="K46" s="32"/>
      <c r="L46" s="32"/>
      <c r="M46" s="32"/>
      <c r="N46" s="32"/>
    </row>
    <row r="47" spans="1:14" x14ac:dyDescent="0.25">
      <c r="A47" s="43" t="s">
        <v>5</v>
      </c>
      <c r="B47" s="58">
        <v>0.7</v>
      </c>
      <c r="C47" s="58">
        <v>0.6</v>
      </c>
      <c r="D47" s="58">
        <v>0.5</v>
      </c>
      <c r="E47" s="58">
        <v>0.8</v>
      </c>
      <c r="F47" s="58">
        <v>0.6</v>
      </c>
      <c r="G47" s="58">
        <v>0.6</v>
      </c>
      <c r="H47" s="8"/>
      <c r="I47" s="32"/>
      <c r="J47" s="32"/>
      <c r="K47" s="32"/>
      <c r="L47" s="32"/>
      <c r="M47" s="32"/>
      <c r="N47" s="32"/>
    </row>
    <row r="48" spans="1:14" x14ac:dyDescent="0.25">
      <c r="A48" s="43" t="s">
        <v>6</v>
      </c>
      <c r="B48" s="58">
        <v>65.400000000000006</v>
      </c>
      <c r="C48" s="58">
        <v>67.7</v>
      </c>
      <c r="D48" s="58">
        <v>66.599999999999994</v>
      </c>
      <c r="E48" s="58">
        <v>62.8</v>
      </c>
      <c r="F48" s="58">
        <v>62.5</v>
      </c>
      <c r="G48" s="58">
        <v>64.3</v>
      </c>
      <c r="H48" s="8"/>
      <c r="I48" s="32"/>
      <c r="J48" s="32"/>
      <c r="K48" s="32"/>
      <c r="L48" s="32"/>
      <c r="M48" s="32"/>
      <c r="N48" s="32"/>
    </row>
    <row r="49" spans="1:15" x14ac:dyDescent="0.25">
      <c r="A49" s="43" t="s">
        <v>7</v>
      </c>
      <c r="B49" s="58">
        <v>16.100000000000001</v>
      </c>
      <c r="C49" s="58">
        <v>14.9</v>
      </c>
      <c r="D49" s="58">
        <v>15.2</v>
      </c>
      <c r="E49" s="58">
        <v>17.3</v>
      </c>
      <c r="F49" s="58">
        <v>17.8</v>
      </c>
      <c r="G49" s="58">
        <v>17.899999999999999</v>
      </c>
      <c r="H49" s="8"/>
      <c r="I49" s="32"/>
      <c r="J49" s="32"/>
      <c r="K49" s="32"/>
      <c r="L49" s="32"/>
      <c r="M49" s="32"/>
      <c r="N49" s="32"/>
    </row>
    <row r="50" spans="1:15" x14ac:dyDescent="0.25">
      <c r="A50" s="43" t="s">
        <v>8</v>
      </c>
      <c r="B50" s="58">
        <v>6.9</v>
      </c>
      <c r="C50" s="58">
        <v>7.5</v>
      </c>
      <c r="D50" s="58">
        <v>6.9</v>
      </c>
      <c r="E50" s="58">
        <v>7.4</v>
      </c>
      <c r="F50" s="58">
        <v>7.4</v>
      </c>
      <c r="G50" s="58">
        <v>6.2</v>
      </c>
      <c r="H50" s="8"/>
      <c r="I50" s="32"/>
      <c r="J50" s="32"/>
      <c r="K50" s="32"/>
      <c r="L50" s="32"/>
      <c r="M50" s="32"/>
      <c r="N50" s="32"/>
    </row>
    <row r="51" spans="1:15" x14ac:dyDescent="0.25">
      <c r="A51" s="43" t="s">
        <v>9</v>
      </c>
      <c r="B51" s="58">
        <v>2.1</v>
      </c>
      <c r="C51" s="58">
        <v>2.2000000000000002</v>
      </c>
      <c r="D51" s="58">
        <v>2.4</v>
      </c>
      <c r="E51" s="58">
        <v>2.2000000000000002</v>
      </c>
      <c r="F51" s="58">
        <v>2.1</v>
      </c>
      <c r="G51" s="58">
        <v>2.1</v>
      </c>
      <c r="H51" s="8"/>
      <c r="I51" s="32"/>
      <c r="J51" s="32"/>
      <c r="K51" s="32"/>
      <c r="L51" s="32"/>
      <c r="M51" s="32"/>
      <c r="N51" s="32"/>
    </row>
    <row r="52" spans="1:15" x14ac:dyDescent="0.25">
      <c r="A52" s="43" t="s">
        <v>10</v>
      </c>
      <c r="B52" s="58" t="s">
        <v>163</v>
      </c>
      <c r="C52" s="58" t="s">
        <v>163</v>
      </c>
      <c r="D52" s="58">
        <v>0.1</v>
      </c>
      <c r="E52" s="58" t="s">
        <v>163</v>
      </c>
      <c r="F52" s="58">
        <v>0.1</v>
      </c>
      <c r="G52" s="58" t="s">
        <v>163</v>
      </c>
      <c r="H52" s="8"/>
      <c r="I52" s="32"/>
      <c r="J52" s="32"/>
      <c r="K52" s="32"/>
      <c r="L52" s="32"/>
      <c r="M52" s="32"/>
      <c r="N52" s="32"/>
    </row>
    <row r="53" spans="1:15" x14ac:dyDescent="0.25">
      <c r="A53" s="43" t="s">
        <v>11</v>
      </c>
      <c r="B53" s="58">
        <v>0.1</v>
      </c>
      <c r="C53" s="58">
        <v>0.1</v>
      </c>
      <c r="D53" s="58">
        <v>0.1</v>
      </c>
      <c r="E53" s="58">
        <v>0.1</v>
      </c>
      <c r="F53" s="58" t="s">
        <v>163</v>
      </c>
      <c r="G53" s="58">
        <v>0.1</v>
      </c>
      <c r="H53" s="8"/>
      <c r="I53" s="32"/>
      <c r="J53" s="32"/>
      <c r="K53" s="32"/>
      <c r="L53" s="32"/>
      <c r="M53" s="32"/>
      <c r="N53" s="32"/>
    </row>
    <row r="54" spans="1:15" ht="15.75" x14ac:dyDescent="0.3">
      <c r="A54" s="11" t="s">
        <v>38</v>
      </c>
    </row>
    <row r="57" spans="1:15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5" x14ac:dyDescent="0.25">
      <c r="A59" s="26"/>
      <c r="B59" s="2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x14ac:dyDescent="0.25">
      <c r="A60" s="26"/>
      <c r="B60" s="2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25">
      <c r="A61" s="26"/>
      <c r="B61" s="2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26"/>
      <c r="B62" s="2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25">
      <c r="A63" s="26"/>
      <c r="B63" s="2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25">
      <c r="A64" s="26"/>
      <c r="B64" s="2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 x14ac:dyDescent="0.25">
      <c r="A65" s="26"/>
      <c r="B65" s="2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x14ac:dyDescent="0.25">
      <c r="A66" s="26"/>
      <c r="B66" s="2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x14ac:dyDescent="0.25">
      <c r="A67" s="26"/>
      <c r="B67" s="2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</sheetData>
  <hyperlinks>
    <hyperlink ref="A1" location="Forside!A1" display="Til forsiden" xr:uid="{00000000-0004-0000-02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AE45"/>
  <sheetViews>
    <sheetView workbookViewId="0">
      <selection activeCell="A18" sqref="A18"/>
    </sheetView>
  </sheetViews>
  <sheetFormatPr defaultRowHeight="15" x14ac:dyDescent="0.25"/>
  <cols>
    <col min="1" max="1" width="25.85546875" customWidth="1"/>
    <col min="2" max="15" width="12" customWidth="1"/>
  </cols>
  <sheetData>
    <row r="1" spans="1:10" x14ac:dyDescent="0.25">
      <c r="A1" s="1" t="s">
        <v>0</v>
      </c>
    </row>
    <row r="4" spans="1:10" ht="15.75" x14ac:dyDescent="0.3">
      <c r="A4" s="14" t="s">
        <v>187</v>
      </c>
    </row>
    <row r="6" spans="1:10" x14ac:dyDescent="0.25">
      <c r="A6" s="15" t="s">
        <v>155</v>
      </c>
      <c r="B6" s="16" t="s">
        <v>29</v>
      </c>
      <c r="C6" s="16" t="s">
        <v>30</v>
      </c>
      <c r="D6" s="16" t="s">
        <v>31</v>
      </c>
      <c r="E6" s="16" t="s">
        <v>32</v>
      </c>
      <c r="F6" s="16" t="s">
        <v>33</v>
      </c>
      <c r="G6" s="16" t="s">
        <v>34</v>
      </c>
      <c r="H6" s="16" t="s">
        <v>35</v>
      </c>
      <c r="I6" s="16" t="s">
        <v>36</v>
      </c>
      <c r="J6" s="16" t="s">
        <v>12</v>
      </c>
    </row>
    <row r="7" spans="1:10" x14ac:dyDescent="0.25">
      <c r="A7" s="36"/>
      <c r="B7" s="36"/>
      <c r="C7" s="36"/>
      <c r="D7" s="36"/>
      <c r="E7" s="36"/>
      <c r="F7" s="37" t="s">
        <v>19</v>
      </c>
      <c r="G7" s="36"/>
      <c r="H7" s="36"/>
      <c r="I7" s="36"/>
      <c r="J7" s="36"/>
    </row>
    <row r="8" spans="1:10" x14ac:dyDescent="0.25">
      <c r="A8" s="19" t="s">
        <v>12</v>
      </c>
      <c r="B8" s="61">
        <v>20664</v>
      </c>
      <c r="C8" s="61">
        <v>8955</v>
      </c>
      <c r="D8" s="61">
        <v>15448</v>
      </c>
      <c r="E8" s="61">
        <v>11909</v>
      </c>
      <c r="F8" s="61">
        <v>12645</v>
      </c>
      <c r="G8" s="61">
        <v>6859</v>
      </c>
      <c r="H8" s="61">
        <v>3826</v>
      </c>
      <c r="I8" s="61">
        <v>2600</v>
      </c>
      <c r="J8" s="61">
        <v>82906</v>
      </c>
    </row>
    <row r="9" spans="1:10" x14ac:dyDescent="0.25">
      <c r="A9" s="38" t="s">
        <v>3</v>
      </c>
      <c r="B9" s="52">
        <v>169</v>
      </c>
      <c r="C9" s="52">
        <v>297</v>
      </c>
      <c r="D9" s="52">
        <v>608</v>
      </c>
      <c r="E9" s="52">
        <v>601</v>
      </c>
      <c r="F9" s="62">
        <v>838</v>
      </c>
      <c r="G9" s="52">
        <v>450</v>
      </c>
      <c r="H9" s="52">
        <v>294</v>
      </c>
      <c r="I9" s="52">
        <v>227</v>
      </c>
      <c r="J9" s="62">
        <v>3484</v>
      </c>
    </row>
    <row r="10" spans="1:10" x14ac:dyDescent="0.25">
      <c r="A10" s="43" t="s">
        <v>4</v>
      </c>
      <c r="B10" s="53">
        <v>429</v>
      </c>
      <c r="C10" s="53">
        <v>452</v>
      </c>
      <c r="D10" s="53">
        <v>733</v>
      </c>
      <c r="E10" s="54">
        <v>700</v>
      </c>
      <c r="F10" s="54">
        <v>817</v>
      </c>
      <c r="G10" s="53">
        <v>411</v>
      </c>
      <c r="H10" s="53">
        <v>270</v>
      </c>
      <c r="I10" s="53">
        <v>174</v>
      </c>
      <c r="J10" s="54">
        <v>3986</v>
      </c>
    </row>
    <row r="11" spans="1:10" x14ac:dyDescent="0.25">
      <c r="A11" s="43" t="s">
        <v>5</v>
      </c>
      <c r="B11" s="53">
        <v>26</v>
      </c>
      <c r="C11" s="53">
        <v>46</v>
      </c>
      <c r="D11" s="53">
        <v>54</v>
      </c>
      <c r="E11" s="53">
        <v>111</v>
      </c>
      <c r="F11" s="53">
        <v>124</v>
      </c>
      <c r="G11" s="53">
        <v>82</v>
      </c>
      <c r="H11" s="53">
        <v>67</v>
      </c>
      <c r="I11" s="53">
        <v>57</v>
      </c>
      <c r="J11" s="54">
        <v>567</v>
      </c>
    </row>
    <row r="12" spans="1:10" x14ac:dyDescent="0.25">
      <c r="A12" s="43" t="s">
        <v>6</v>
      </c>
      <c r="B12" s="54">
        <v>16530</v>
      </c>
      <c r="C12" s="54">
        <v>5002</v>
      </c>
      <c r="D12" s="54">
        <v>7735</v>
      </c>
      <c r="E12" s="54">
        <v>6861</v>
      </c>
      <c r="F12" s="54">
        <v>7918</v>
      </c>
      <c r="G12" s="54">
        <v>4377</v>
      </c>
      <c r="H12" s="54">
        <v>2506</v>
      </c>
      <c r="I12" s="54">
        <v>1588</v>
      </c>
      <c r="J12" s="54">
        <v>52517</v>
      </c>
    </row>
    <row r="13" spans="1:10" x14ac:dyDescent="0.25">
      <c r="A13" s="43" t="s">
        <v>7</v>
      </c>
      <c r="B13" s="54">
        <v>2237</v>
      </c>
      <c r="C13" s="54">
        <v>2307</v>
      </c>
      <c r="D13" s="54">
        <v>5178</v>
      </c>
      <c r="E13" s="54">
        <v>2458</v>
      </c>
      <c r="F13" s="54">
        <v>1354</v>
      </c>
      <c r="G13" s="53">
        <v>507</v>
      </c>
      <c r="H13" s="53">
        <v>241</v>
      </c>
      <c r="I13" s="53">
        <v>131</v>
      </c>
      <c r="J13" s="54">
        <v>14413</v>
      </c>
    </row>
    <row r="14" spans="1:10" x14ac:dyDescent="0.25">
      <c r="A14" s="43" t="s">
        <v>8</v>
      </c>
      <c r="B14" s="53">
        <v>879</v>
      </c>
      <c r="C14" s="53">
        <v>676</v>
      </c>
      <c r="D14" s="53">
        <v>876</v>
      </c>
      <c r="E14" s="53">
        <v>893</v>
      </c>
      <c r="F14" s="54">
        <v>1197</v>
      </c>
      <c r="G14" s="53">
        <v>791</v>
      </c>
      <c r="H14" s="53">
        <v>348</v>
      </c>
      <c r="I14" s="53">
        <v>349</v>
      </c>
      <c r="J14" s="54">
        <v>6009</v>
      </c>
    </row>
    <row r="15" spans="1:10" x14ac:dyDescent="0.25">
      <c r="A15" s="43" t="s">
        <v>9</v>
      </c>
      <c r="B15" s="53">
        <v>389</v>
      </c>
      <c r="C15" s="53">
        <v>167</v>
      </c>
      <c r="D15" s="53">
        <v>250</v>
      </c>
      <c r="E15" s="53">
        <v>264</v>
      </c>
      <c r="F15" s="53">
        <v>373</v>
      </c>
      <c r="G15" s="53">
        <v>222</v>
      </c>
      <c r="H15" s="53">
        <v>96</v>
      </c>
      <c r="I15" s="53">
        <v>69</v>
      </c>
      <c r="J15" s="54">
        <v>1830</v>
      </c>
    </row>
    <row r="16" spans="1:10" x14ac:dyDescent="0.25">
      <c r="A16" s="43" t="s">
        <v>10</v>
      </c>
      <c r="B16" s="53">
        <v>3</v>
      </c>
      <c r="C16" s="53">
        <v>1</v>
      </c>
      <c r="D16" s="53">
        <v>3</v>
      </c>
      <c r="E16" s="53">
        <v>6</v>
      </c>
      <c r="F16" s="53">
        <v>8</v>
      </c>
      <c r="G16" s="53">
        <v>10</v>
      </c>
      <c r="H16" s="53">
        <v>0</v>
      </c>
      <c r="I16" s="53">
        <v>3</v>
      </c>
      <c r="J16" s="54">
        <v>34</v>
      </c>
    </row>
    <row r="17" spans="1:31" x14ac:dyDescent="0.25">
      <c r="A17" s="55" t="s">
        <v>11</v>
      </c>
      <c r="B17" s="56">
        <v>2</v>
      </c>
      <c r="C17" s="56">
        <v>7</v>
      </c>
      <c r="D17" s="56">
        <v>11</v>
      </c>
      <c r="E17" s="56">
        <v>15</v>
      </c>
      <c r="F17" s="56">
        <v>16</v>
      </c>
      <c r="G17" s="56">
        <v>9</v>
      </c>
      <c r="H17" s="56">
        <v>4</v>
      </c>
      <c r="I17" s="56">
        <v>2</v>
      </c>
      <c r="J17" s="63">
        <v>66</v>
      </c>
      <c r="L17" s="3"/>
    </row>
    <row r="18" spans="1:31" x14ac:dyDescent="0.25">
      <c r="A18" s="15" t="s">
        <v>155</v>
      </c>
      <c r="B18" s="16" t="s">
        <v>29</v>
      </c>
      <c r="C18" s="16" t="s">
        <v>30</v>
      </c>
      <c r="D18" s="16" t="s">
        <v>31</v>
      </c>
      <c r="E18" s="16" t="s">
        <v>32</v>
      </c>
      <c r="F18" s="16" t="s">
        <v>33</v>
      </c>
      <c r="G18" s="16" t="s">
        <v>34</v>
      </c>
      <c r="H18" s="16" t="s">
        <v>35</v>
      </c>
      <c r="I18" s="16" t="s">
        <v>36</v>
      </c>
      <c r="J18" s="16" t="s">
        <v>12</v>
      </c>
    </row>
    <row r="19" spans="1:31" x14ac:dyDescent="0.25">
      <c r="A19" s="36"/>
      <c r="B19" s="36"/>
      <c r="C19" s="36"/>
      <c r="D19" s="36"/>
      <c r="E19" s="36"/>
      <c r="F19" s="37" t="s">
        <v>37</v>
      </c>
      <c r="G19" s="36"/>
      <c r="H19" s="36"/>
      <c r="I19" s="36"/>
      <c r="J19" s="36"/>
    </row>
    <row r="20" spans="1:31" x14ac:dyDescent="0.25">
      <c r="A20" s="19" t="s">
        <v>12</v>
      </c>
      <c r="B20" s="60">
        <v>100</v>
      </c>
      <c r="C20" s="60">
        <v>100</v>
      </c>
      <c r="D20" s="60">
        <v>100</v>
      </c>
      <c r="E20" s="60">
        <v>100</v>
      </c>
      <c r="F20" s="60">
        <v>100</v>
      </c>
      <c r="G20" s="60">
        <v>100</v>
      </c>
      <c r="H20" s="60">
        <v>100</v>
      </c>
      <c r="I20" s="60">
        <v>100</v>
      </c>
      <c r="J20" s="60">
        <v>100</v>
      </c>
    </row>
    <row r="21" spans="1:31" x14ac:dyDescent="0.25">
      <c r="A21" s="38" t="s">
        <v>3</v>
      </c>
      <c r="B21" s="57">
        <v>0.8</v>
      </c>
      <c r="C21" s="57">
        <v>3.3</v>
      </c>
      <c r="D21" s="57">
        <v>3.9</v>
      </c>
      <c r="E21" s="57">
        <v>5</v>
      </c>
      <c r="F21" s="57">
        <v>6.6</v>
      </c>
      <c r="G21" s="57">
        <v>6.6</v>
      </c>
      <c r="H21" s="57">
        <v>7.7</v>
      </c>
      <c r="I21" s="57">
        <v>8.6999999999999993</v>
      </c>
      <c r="J21" s="57">
        <v>4.2</v>
      </c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x14ac:dyDescent="0.25">
      <c r="A22" s="43" t="s">
        <v>4</v>
      </c>
      <c r="B22" s="58">
        <v>2.1</v>
      </c>
      <c r="C22" s="58">
        <v>5</v>
      </c>
      <c r="D22" s="58">
        <v>4.7</v>
      </c>
      <c r="E22" s="58">
        <v>5.9</v>
      </c>
      <c r="F22" s="58">
        <v>6.5</v>
      </c>
      <c r="G22" s="58">
        <v>6</v>
      </c>
      <c r="H22" s="58">
        <v>7.1</v>
      </c>
      <c r="I22" s="58">
        <v>6.7</v>
      </c>
      <c r="J22" s="58">
        <v>4.8</v>
      </c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x14ac:dyDescent="0.25">
      <c r="A23" s="43" t="s">
        <v>5</v>
      </c>
      <c r="B23" s="58">
        <v>0.1</v>
      </c>
      <c r="C23" s="58">
        <v>0.5</v>
      </c>
      <c r="D23" s="58">
        <v>0.3</v>
      </c>
      <c r="E23" s="58">
        <v>0.9</v>
      </c>
      <c r="F23" s="58">
        <v>1</v>
      </c>
      <c r="G23" s="58">
        <v>1.2</v>
      </c>
      <c r="H23" s="58">
        <v>1.8</v>
      </c>
      <c r="I23" s="58">
        <v>2.2000000000000002</v>
      </c>
      <c r="J23" s="58">
        <v>0.7</v>
      </c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x14ac:dyDescent="0.25">
      <c r="A24" s="43" t="s">
        <v>6</v>
      </c>
      <c r="B24" s="58">
        <v>80</v>
      </c>
      <c r="C24" s="58">
        <v>55.9</v>
      </c>
      <c r="D24" s="58">
        <v>50.1</v>
      </c>
      <c r="E24" s="58">
        <v>57.6</v>
      </c>
      <c r="F24" s="58">
        <v>62.6</v>
      </c>
      <c r="G24" s="58">
        <v>63.8</v>
      </c>
      <c r="H24" s="58">
        <v>65.5</v>
      </c>
      <c r="I24" s="58">
        <v>61.1</v>
      </c>
      <c r="J24" s="58">
        <v>63.3</v>
      </c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x14ac:dyDescent="0.25">
      <c r="A25" s="43" t="s">
        <v>7</v>
      </c>
      <c r="B25" s="58">
        <v>10.8</v>
      </c>
      <c r="C25" s="58">
        <v>25.8</v>
      </c>
      <c r="D25" s="58">
        <v>33.5</v>
      </c>
      <c r="E25" s="58">
        <v>20.6</v>
      </c>
      <c r="F25" s="58">
        <v>10.7</v>
      </c>
      <c r="G25" s="58">
        <v>7.4</v>
      </c>
      <c r="H25" s="58">
        <v>6.3</v>
      </c>
      <c r="I25" s="58">
        <v>5</v>
      </c>
      <c r="J25" s="58">
        <v>17.399999999999999</v>
      </c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x14ac:dyDescent="0.25">
      <c r="A26" s="43" t="s">
        <v>8</v>
      </c>
      <c r="B26" s="58">
        <v>4.3</v>
      </c>
      <c r="C26" s="58">
        <v>7.5</v>
      </c>
      <c r="D26" s="58">
        <v>5.7</v>
      </c>
      <c r="E26" s="58">
        <v>7.5</v>
      </c>
      <c r="F26" s="58">
        <v>9.5</v>
      </c>
      <c r="G26" s="58">
        <v>11.5</v>
      </c>
      <c r="H26" s="58">
        <v>9.1</v>
      </c>
      <c r="I26" s="58">
        <v>13.4</v>
      </c>
      <c r="J26" s="58">
        <v>7.2</v>
      </c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x14ac:dyDescent="0.25">
      <c r="A27" s="43" t="s">
        <v>9</v>
      </c>
      <c r="B27" s="58">
        <v>1.9</v>
      </c>
      <c r="C27" s="58">
        <v>1.9</v>
      </c>
      <c r="D27" s="58">
        <v>1.6</v>
      </c>
      <c r="E27" s="58">
        <v>2.2000000000000002</v>
      </c>
      <c r="F27" s="58">
        <v>2.9</v>
      </c>
      <c r="G27" s="58">
        <v>3.2</v>
      </c>
      <c r="H27" s="58">
        <v>2.5</v>
      </c>
      <c r="I27" s="58">
        <v>2.7</v>
      </c>
      <c r="J27" s="58">
        <v>2.2000000000000002</v>
      </c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x14ac:dyDescent="0.25">
      <c r="A28" s="43" t="s">
        <v>10</v>
      </c>
      <c r="B28" s="58" t="s">
        <v>163</v>
      </c>
      <c r="C28" s="58" t="s">
        <v>163</v>
      </c>
      <c r="D28" s="58" t="s">
        <v>163</v>
      </c>
      <c r="E28" s="58">
        <v>0.1</v>
      </c>
      <c r="F28" s="58">
        <v>0.1</v>
      </c>
      <c r="G28" s="58">
        <v>0.1</v>
      </c>
      <c r="H28" s="58" t="s">
        <v>163</v>
      </c>
      <c r="I28" s="58">
        <v>0.11538461538461539</v>
      </c>
      <c r="J28" s="58">
        <v>0</v>
      </c>
      <c r="L28" s="32"/>
      <c r="M28" s="32"/>
      <c r="N28" s="32"/>
      <c r="O28" s="32"/>
      <c r="P28" s="32"/>
      <c r="Q28" s="32"/>
      <c r="R28" s="32"/>
      <c r="S28" s="32"/>
      <c r="T28" s="32"/>
    </row>
    <row r="29" spans="1:31" x14ac:dyDescent="0.25">
      <c r="A29" s="43" t="s">
        <v>11</v>
      </c>
      <c r="B29" s="58" t="s">
        <v>163</v>
      </c>
      <c r="C29" s="58">
        <v>0.1</v>
      </c>
      <c r="D29" s="58">
        <v>0.1</v>
      </c>
      <c r="E29" s="58">
        <v>0.1</v>
      </c>
      <c r="F29" s="58">
        <v>0.1</v>
      </c>
      <c r="G29" s="58">
        <v>0.1</v>
      </c>
      <c r="H29" s="58">
        <v>0.1</v>
      </c>
      <c r="I29" s="58">
        <v>0.1</v>
      </c>
      <c r="J29" s="58">
        <v>0.1</v>
      </c>
      <c r="L29" s="32"/>
      <c r="M29" s="32"/>
      <c r="N29" s="32"/>
      <c r="O29" s="32"/>
      <c r="P29" s="32"/>
      <c r="Q29" s="32"/>
      <c r="R29" s="32"/>
      <c r="S29" s="32"/>
      <c r="T29" s="32"/>
    </row>
    <row r="30" spans="1:31" x14ac:dyDescent="0.25">
      <c r="A30" s="64" t="s">
        <v>161</v>
      </c>
      <c r="B30" s="65">
        <v>30.3</v>
      </c>
      <c r="C30" s="65">
        <v>15.2</v>
      </c>
      <c r="D30" s="65">
        <v>14.5</v>
      </c>
      <c r="E30" s="65">
        <v>11.7</v>
      </c>
      <c r="F30" s="65">
        <v>10.3</v>
      </c>
      <c r="G30" s="65">
        <v>9.6999999999999993</v>
      </c>
      <c r="H30" s="65">
        <v>9.6999999999999993</v>
      </c>
      <c r="I30" s="66">
        <v>10.1</v>
      </c>
      <c r="J30" s="65">
        <v>13.9</v>
      </c>
    </row>
    <row r="31" spans="1:31" ht="15.75" x14ac:dyDescent="0.3">
      <c r="A31" s="11" t="s">
        <v>38</v>
      </c>
    </row>
    <row r="33" spans="2:11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1" x14ac:dyDescent="0.25">
      <c r="B34" s="8"/>
      <c r="C34" s="8"/>
      <c r="D34" s="8"/>
      <c r="E34" s="8"/>
      <c r="F34" s="8"/>
      <c r="G34" s="8"/>
      <c r="H34" s="8"/>
      <c r="I34" s="8"/>
      <c r="J34" s="8"/>
    </row>
    <row r="35" spans="2:11" x14ac:dyDescent="0.25">
      <c r="B35" s="8"/>
      <c r="C35" s="8"/>
      <c r="D35" s="8"/>
      <c r="E35" s="8"/>
      <c r="F35" s="8"/>
      <c r="G35" s="8"/>
      <c r="H35" s="8"/>
      <c r="I35" s="8"/>
      <c r="J35" s="8"/>
    </row>
    <row r="36" spans="2:11" x14ac:dyDescent="0.25">
      <c r="B36" s="8"/>
      <c r="C36" s="8"/>
      <c r="D36" s="8"/>
      <c r="E36" s="8"/>
      <c r="F36" s="8"/>
      <c r="G36" s="8"/>
      <c r="H36" s="8"/>
      <c r="I36" s="8"/>
      <c r="J36" s="8"/>
      <c r="K36" t="s">
        <v>162</v>
      </c>
    </row>
    <row r="37" spans="2:11" x14ac:dyDescent="0.25">
      <c r="B37" s="27"/>
      <c r="C37" s="27"/>
      <c r="D37" s="27"/>
      <c r="E37" s="27"/>
      <c r="F37" s="27"/>
      <c r="G37" s="27"/>
      <c r="H37" s="27"/>
      <c r="I37" s="27"/>
      <c r="J37" s="8"/>
    </row>
    <row r="38" spans="2:11" x14ac:dyDescent="0.25">
      <c r="B38" s="27"/>
      <c r="C38" s="27"/>
      <c r="D38" s="27"/>
      <c r="E38" s="27"/>
      <c r="F38" s="27"/>
      <c r="G38" s="27"/>
      <c r="H38" s="27"/>
      <c r="I38" s="27"/>
      <c r="J38" s="8"/>
    </row>
    <row r="39" spans="2:11" x14ac:dyDescent="0.25">
      <c r="B39" s="27"/>
      <c r="C39" s="27"/>
      <c r="D39" s="27"/>
      <c r="E39" s="27"/>
      <c r="F39" s="27"/>
      <c r="G39" s="27"/>
      <c r="H39" s="27"/>
      <c r="I39" s="27"/>
      <c r="J39" s="8"/>
    </row>
    <row r="40" spans="2:11" x14ac:dyDescent="0.25">
      <c r="B40" s="27"/>
      <c r="C40" s="27"/>
      <c r="D40" s="27"/>
      <c r="E40" s="27"/>
      <c r="F40" s="27"/>
      <c r="G40" s="27"/>
      <c r="H40" s="27"/>
      <c r="I40" s="27"/>
      <c r="J40" s="8"/>
    </row>
    <row r="41" spans="2:11" x14ac:dyDescent="0.25">
      <c r="B41" s="27"/>
      <c r="C41" s="27"/>
      <c r="D41" s="27"/>
      <c r="E41" s="27"/>
      <c r="F41" s="27"/>
      <c r="G41" s="27"/>
      <c r="H41" s="27"/>
      <c r="I41" s="27"/>
      <c r="J41" s="8"/>
    </row>
    <row r="42" spans="2:11" x14ac:dyDescent="0.25">
      <c r="B42" s="27"/>
      <c r="C42" s="27"/>
      <c r="D42" s="27"/>
      <c r="E42" s="27"/>
      <c r="F42" s="27"/>
      <c r="G42" s="27"/>
      <c r="H42" s="27"/>
      <c r="I42" s="27"/>
      <c r="J42" s="8"/>
    </row>
    <row r="43" spans="2:11" x14ac:dyDescent="0.25">
      <c r="B43" s="28"/>
      <c r="C43" s="28"/>
      <c r="D43" s="28"/>
      <c r="E43" s="28"/>
      <c r="F43" s="28"/>
      <c r="G43" s="28"/>
      <c r="H43" s="28"/>
      <c r="I43" s="28"/>
    </row>
    <row r="44" spans="2:11" x14ac:dyDescent="0.25">
      <c r="B44" s="28"/>
      <c r="C44" s="28"/>
      <c r="D44" s="28"/>
      <c r="E44" s="28"/>
      <c r="F44" s="28"/>
      <c r="G44" s="28"/>
      <c r="H44" s="28"/>
      <c r="I44" s="28"/>
    </row>
    <row r="45" spans="2:11" x14ac:dyDescent="0.25">
      <c r="B45" s="28"/>
      <c r="C45" s="28"/>
      <c r="D45" s="28"/>
      <c r="E45" s="28"/>
      <c r="F45" s="28"/>
      <c r="G45" s="28"/>
      <c r="H45" s="28"/>
      <c r="I45" s="28"/>
    </row>
  </sheetData>
  <hyperlinks>
    <hyperlink ref="A1" location="Forside!A1" display="Til forsiden" xr:uid="{00000000-0004-0000-03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5"/>
  <sheetViews>
    <sheetView workbookViewId="0">
      <selection activeCell="I1" sqref="I1"/>
    </sheetView>
  </sheetViews>
  <sheetFormatPr defaultRowHeight="15" x14ac:dyDescent="0.25"/>
  <cols>
    <col min="1" max="1" width="24.5703125" customWidth="1"/>
    <col min="2" max="15" width="12" customWidth="1"/>
  </cols>
  <sheetData>
    <row r="1" spans="1:10" x14ac:dyDescent="0.25">
      <c r="A1" s="1" t="s">
        <v>0</v>
      </c>
    </row>
    <row r="4" spans="1:10" ht="15.75" x14ac:dyDescent="0.3">
      <c r="A4" s="14" t="s">
        <v>188</v>
      </c>
    </row>
    <row r="6" spans="1:10" x14ac:dyDescent="0.25">
      <c r="A6" s="15"/>
      <c r="B6" s="16" t="s">
        <v>39</v>
      </c>
      <c r="C6" s="16" t="s">
        <v>40</v>
      </c>
      <c r="D6" s="16" t="s">
        <v>41</v>
      </c>
      <c r="E6" s="16" t="s">
        <v>42</v>
      </c>
      <c r="F6" s="16" t="s">
        <v>154</v>
      </c>
      <c r="G6" s="16" t="s">
        <v>12</v>
      </c>
    </row>
    <row r="7" spans="1:10" x14ac:dyDescent="0.25">
      <c r="A7" s="36"/>
      <c r="B7" s="36"/>
      <c r="C7" s="36"/>
      <c r="D7" s="37" t="s">
        <v>19</v>
      </c>
      <c r="E7" s="36"/>
      <c r="F7" s="36"/>
      <c r="G7" s="36"/>
    </row>
    <row r="8" spans="1:10" x14ac:dyDescent="0.25">
      <c r="A8" s="17" t="s">
        <v>12</v>
      </c>
      <c r="B8" s="51">
        <v>18829</v>
      </c>
      <c r="C8" s="51">
        <v>31170</v>
      </c>
      <c r="D8" s="51">
        <v>21810</v>
      </c>
      <c r="E8" s="51">
        <v>10009</v>
      </c>
      <c r="F8" s="51">
        <v>1088</v>
      </c>
      <c r="G8" s="51">
        <v>82906</v>
      </c>
      <c r="J8" s="3"/>
    </row>
    <row r="9" spans="1:10" x14ac:dyDescent="0.25">
      <c r="A9" s="38" t="s">
        <v>3</v>
      </c>
      <c r="B9" s="52">
        <v>135</v>
      </c>
      <c r="C9" s="62">
        <v>1088</v>
      </c>
      <c r="D9" s="62">
        <v>1344</v>
      </c>
      <c r="E9" s="62">
        <v>829</v>
      </c>
      <c r="F9" s="52">
        <v>88</v>
      </c>
      <c r="G9" s="62">
        <v>3484</v>
      </c>
    </row>
    <row r="10" spans="1:10" x14ac:dyDescent="0.25">
      <c r="A10" s="43" t="s">
        <v>4</v>
      </c>
      <c r="B10" s="53">
        <v>329</v>
      </c>
      <c r="C10" s="54">
        <v>1347</v>
      </c>
      <c r="D10" s="54">
        <v>1529</v>
      </c>
      <c r="E10" s="53">
        <v>682</v>
      </c>
      <c r="F10" s="53">
        <v>99</v>
      </c>
      <c r="G10" s="54">
        <v>3986</v>
      </c>
    </row>
    <row r="11" spans="1:10" x14ac:dyDescent="0.25">
      <c r="A11" s="43" t="s">
        <v>5</v>
      </c>
      <c r="B11" s="53">
        <v>23</v>
      </c>
      <c r="C11" s="53">
        <v>101</v>
      </c>
      <c r="D11" s="53">
        <v>232</v>
      </c>
      <c r="E11" s="53">
        <v>163</v>
      </c>
      <c r="F11" s="53">
        <v>48</v>
      </c>
      <c r="G11" s="54">
        <v>567</v>
      </c>
    </row>
    <row r="12" spans="1:10" x14ac:dyDescent="0.25">
      <c r="A12" s="43" t="s">
        <v>6</v>
      </c>
      <c r="B12" s="54">
        <v>13371</v>
      </c>
      <c r="C12" s="54">
        <v>18336</v>
      </c>
      <c r="D12" s="54">
        <v>13818</v>
      </c>
      <c r="E12" s="54">
        <v>6380</v>
      </c>
      <c r="F12" s="53">
        <v>612</v>
      </c>
      <c r="G12" s="54">
        <v>52517</v>
      </c>
    </row>
    <row r="13" spans="1:10" x14ac:dyDescent="0.25">
      <c r="A13" s="43" t="s">
        <v>7</v>
      </c>
      <c r="B13" s="54">
        <v>3966</v>
      </c>
      <c r="C13" s="54">
        <v>7772</v>
      </c>
      <c r="D13" s="54">
        <v>1945</v>
      </c>
      <c r="E13" s="54">
        <v>669</v>
      </c>
      <c r="F13" s="53">
        <v>61</v>
      </c>
      <c r="G13" s="54">
        <v>14413</v>
      </c>
    </row>
    <row r="14" spans="1:10" x14ac:dyDescent="0.25">
      <c r="A14" s="43" t="s">
        <v>8</v>
      </c>
      <c r="B14" s="53">
        <v>672</v>
      </c>
      <c r="C14" s="53">
        <v>2002</v>
      </c>
      <c r="D14" s="54">
        <v>2216</v>
      </c>
      <c r="E14" s="53">
        <v>966</v>
      </c>
      <c r="F14" s="53">
        <v>153</v>
      </c>
      <c r="G14" s="54">
        <v>6009</v>
      </c>
    </row>
    <row r="15" spans="1:10" x14ac:dyDescent="0.25">
      <c r="A15" s="43" t="s">
        <v>9</v>
      </c>
      <c r="B15" s="53">
        <v>330</v>
      </c>
      <c r="C15" s="53">
        <v>500</v>
      </c>
      <c r="D15" s="53">
        <v>676</v>
      </c>
      <c r="E15" s="53">
        <v>299</v>
      </c>
      <c r="F15" s="53">
        <v>25</v>
      </c>
      <c r="G15" s="54">
        <v>1830</v>
      </c>
    </row>
    <row r="16" spans="1:10" x14ac:dyDescent="0.25">
      <c r="A16" s="43" t="s">
        <v>10</v>
      </c>
      <c r="B16" s="53">
        <v>2</v>
      </c>
      <c r="C16" s="53">
        <v>8</v>
      </c>
      <c r="D16" s="53">
        <v>15</v>
      </c>
      <c r="E16" s="53">
        <v>8</v>
      </c>
      <c r="F16" s="53">
        <v>1</v>
      </c>
      <c r="G16" s="54">
        <v>34</v>
      </c>
      <c r="I16" s="4"/>
    </row>
    <row r="17" spans="1:14" x14ac:dyDescent="0.25">
      <c r="A17" s="55" t="s">
        <v>11</v>
      </c>
      <c r="B17" s="56">
        <v>1</v>
      </c>
      <c r="C17" s="56">
        <v>16</v>
      </c>
      <c r="D17" s="56">
        <v>35</v>
      </c>
      <c r="E17" s="56">
        <v>13</v>
      </c>
      <c r="F17" s="56">
        <v>1</v>
      </c>
      <c r="G17" s="63">
        <v>66</v>
      </c>
    </row>
    <row r="18" spans="1:14" x14ac:dyDescent="0.25">
      <c r="A18" s="15"/>
      <c r="B18" s="16" t="s">
        <v>39</v>
      </c>
      <c r="C18" s="16" t="s">
        <v>40</v>
      </c>
      <c r="D18" s="16" t="s">
        <v>41</v>
      </c>
      <c r="E18" s="16" t="s">
        <v>42</v>
      </c>
      <c r="F18" s="16" t="s">
        <v>154</v>
      </c>
      <c r="G18" s="16" t="s">
        <v>12</v>
      </c>
    </row>
    <row r="19" spans="1:14" x14ac:dyDescent="0.25">
      <c r="A19" s="36"/>
      <c r="B19" s="36"/>
      <c r="C19" s="36"/>
      <c r="D19" s="37" t="s">
        <v>37</v>
      </c>
      <c r="E19" s="36"/>
      <c r="F19" s="36"/>
      <c r="G19" s="36"/>
    </row>
    <row r="20" spans="1:14" x14ac:dyDescent="0.25">
      <c r="A20" s="17" t="s">
        <v>12</v>
      </c>
      <c r="B20" s="67">
        <v>100</v>
      </c>
      <c r="C20" s="67">
        <v>100</v>
      </c>
      <c r="D20" s="67">
        <v>100</v>
      </c>
      <c r="E20" s="67">
        <v>100</v>
      </c>
      <c r="F20" s="67">
        <v>100</v>
      </c>
      <c r="G20" s="67">
        <v>100</v>
      </c>
    </row>
    <row r="21" spans="1:14" x14ac:dyDescent="0.25">
      <c r="A21" s="38" t="s">
        <v>3</v>
      </c>
      <c r="B21" s="57">
        <v>0.7</v>
      </c>
      <c r="C21" s="57">
        <v>3.5</v>
      </c>
      <c r="D21" s="57">
        <v>6.2</v>
      </c>
      <c r="E21" s="57">
        <v>8.3000000000000007</v>
      </c>
      <c r="F21" s="57">
        <v>8.1</v>
      </c>
      <c r="G21" s="57">
        <v>4.2</v>
      </c>
      <c r="I21" s="32"/>
      <c r="J21" s="32"/>
      <c r="K21" s="32"/>
      <c r="L21" s="32"/>
      <c r="M21" s="32"/>
      <c r="N21" s="32"/>
    </row>
    <row r="22" spans="1:14" x14ac:dyDescent="0.25">
      <c r="A22" s="43" t="s">
        <v>4</v>
      </c>
      <c r="B22" s="58">
        <v>1.7</v>
      </c>
      <c r="C22" s="58">
        <v>4.3</v>
      </c>
      <c r="D22" s="58">
        <v>7</v>
      </c>
      <c r="E22" s="58">
        <v>6.8</v>
      </c>
      <c r="F22" s="58">
        <v>9.1</v>
      </c>
      <c r="G22" s="58">
        <v>4.8</v>
      </c>
      <c r="I22" s="32"/>
      <c r="J22" s="32"/>
      <c r="K22" s="32"/>
      <c r="L22" s="32"/>
      <c r="M22" s="32"/>
      <c r="N22" s="32"/>
    </row>
    <row r="23" spans="1:14" x14ac:dyDescent="0.25">
      <c r="A23" s="43" t="s">
        <v>5</v>
      </c>
      <c r="B23" s="58">
        <v>0.1</v>
      </c>
      <c r="C23" s="58">
        <v>0.3</v>
      </c>
      <c r="D23" s="58">
        <v>1.1000000000000001</v>
      </c>
      <c r="E23" s="58">
        <v>1.6</v>
      </c>
      <c r="F23" s="58">
        <v>4.4000000000000004</v>
      </c>
      <c r="G23" s="58">
        <v>0.7</v>
      </c>
      <c r="I23" s="32"/>
      <c r="J23" s="32"/>
      <c r="K23" s="32"/>
      <c r="L23" s="32"/>
      <c r="M23" s="32"/>
      <c r="N23" s="32"/>
    </row>
    <row r="24" spans="1:14" x14ac:dyDescent="0.25">
      <c r="A24" s="43" t="s">
        <v>6</v>
      </c>
      <c r="B24" s="58">
        <v>71</v>
      </c>
      <c r="C24" s="58">
        <v>58.8</v>
      </c>
      <c r="D24" s="58">
        <v>63.4</v>
      </c>
      <c r="E24" s="58">
        <v>63.7</v>
      </c>
      <c r="F24" s="58">
        <v>56.3</v>
      </c>
      <c r="G24" s="58">
        <v>63.3</v>
      </c>
      <c r="I24" s="32"/>
      <c r="J24" s="32"/>
      <c r="K24" s="32"/>
      <c r="L24" s="32"/>
      <c r="M24" s="32"/>
      <c r="N24" s="32"/>
    </row>
    <row r="25" spans="1:14" x14ac:dyDescent="0.25">
      <c r="A25" s="43" t="s">
        <v>7</v>
      </c>
      <c r="B25" s="58">
        <v>21.1</v>
      </c>
      <c r="C25" s="58">
        <v>24.9</v>
      </c>
      <c r="D25" s="58">
        <v>8.9</v>
      </c>
      <c r="E25" s="58">
        <v>6.7</v>
      </c>
      <c r="F25" s="58">
        <v>5.6</v>
      </c>
      <c r="G25" s="58">
        <v>17.399999999999999</v>
      </c>
      <c r="I25" s="32"/>
      <c r="J25" s="32"/>
      <c r="K25" s="32"/>
      <c r="L25" s="32"/>
      <c r="M25" s="32"/>
      <c r="N25" s="32"/>
    </row>
    <row r="26" spans="1:14" x14ac:dyDescent="0.25">
      <c r="A26" s="43" t="s">
        <v>8</v>
      </c>
      <c r="B26" s="58">
        <v>3.6</v>
      </c>
      <c r="C26" s="58">
        <v>6.4</v>
      </c>
      <c r="D26" s="58">
        <v>10.199999999999999</v>
      </c>
      <c r="E26" s="58">
        <v>9.6999999999999993</v>
      </c>
      <c r="F26" s="58">
        <v>14.1</v>
      </c>
      <c r="G26" s="58">
        <v>7.2</v>
      </c>
      <c r="I26" s="32"/>
      <c r="J26" s="32"/>
      <c r="K26" s="32"/>
      <c r="L26" s="32"/>
      <c r="M26" s="32"/>
      <c r="N26" s="32"/>
    </row>
    <row r="27" spans="1:14" x14ac:dyDescent="0.25">
      <c r="A27" s="43" t="s">
        <v>9</v>
      </c>
      <c r="B27" s="58">
        <v>1.8</v>
      </c>
      <c r="C27" s="58">
        <v>1.6</v>
      </c>
      <c r="D27" s="58">
        <v>3.1</v>
      </c>
      <c r="E27" s="58">
        <v>3</v>
      </c>
      <c r="F27" s="58">
        <v>2.2999999999999998</v>
      </c>
      <c r="G27" s="58">
        <v>2.2000000000000002</v>
      </c>
      <c r="I27" s="32"/>
      <c r="J27" s="32"/>
      <c r="K27" s="32"/>
      <c r="L27" s="32"/>
      <c r="M27" s="32"/>
      <c r="N27" s="32"/>
    </row>
    <row r="28" spans="1:14" x14ac:dyDescent="0.25">
      <c r="A28" s="43" t="s">
        <v>10</v>
      </c>
      <c r="B28" s="58" t="s">
        <v>163</v>
      </c>
      <c r="C28" s="58" t="s">
        <v>163</v>
      </c>
      <c r="D28" s="58">
        <v>0.1</v>
      </c>
      <c r="E28" s="58">
        <v>0.1</v>
      </c>
      <c r="F28" s="58">
        <v>0.1</v>
      </c>
      <c r="G28" s="58" t="s">
        <v>163</v>
      </c>
      <c r="I28" s="32"/>
      <c r="J28" s="32"/>
      <c r="K28" s="32"/>
      <c r="L28" s="32"/>
      <c r="M28" s="32"/>
      <c r="N28" s="32"/>
    </row>
    <row r="29" spans="1:14" x14ac:dyDescent="0.25">
      <c r="A29" s="43" t="s">
        <v>11</v>
      </c>
      <c r="B29" s="58" t="s">
        <v>163</v>
      </c>
      <c r="C29" s="58">
        <v>0.1</v>
      </c>
      <c r="D29" s="58">
        <v>0.2</v>
      </c>
      <c r="E29" s="58">
        <v>0.1</v>
      </c>
      <c r="F29" s="58">
        <v>0.1</v>
      </c>
      <c r="G29" s="58">
        <v>0.1</v>
      </c>
      <c r="I29" s="32"/>
      <c r="J29" s="32"/>
      <c r="K29" s="32"/>
      <c r="L29" s="32"/>
      <c r="M29" s="32"/>
      <c r="N29" s="32"/>
    </row>
    <row r="30" spans="1:14" x14ac:dyDescent="0.25">
      <c r="A30" s="64" t="s">
        <v>161</v>
      </c>
      <c r="B30" s="65">
        <v>30.9</v>
      </c>
      <c r="C30" s="65">
        <v>15.7</v>
      </c>
      <c r="D30" s="65">
        <v>10.4</v>
      </c>
      <c r="E30" s="65">
        <v>9</v>
      </c>
      <c r="F30" s="65">
        <v>8</v>
      </c>
      <c r="G30" s="65">
        <v>13.9</v>
      </c>
    </row>
    <row r="31" spans="1:14" ht="15.75" x14ac:dyDescent="0.3">
      <c r="A31" s="11" t="s">
        <v>38</v>
      </c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27"/>
      <c r="C37" s="27"/>
      <c r="D37" s="27"/>
      <c r="E37" s="27"/>
      <c r="F37" s="27"/>
      <c r="G37" s="8"/>
    </row>
    <row r="38" spans="2:7" x14ac:dyDescent="0.25">
      <c r="B38" s="27"/>
      <c r="C38" s="27"/>
      <c r="D38" s="27"/>
      <c r="E38" s="27"/>
      <c r="F38" s="27"/>
      <c r="G38" s="8"/>
    </row>
    <row r="39" spans="2:7" x14ac:dyDescent="0.25">
      <c r="B39" s="27"/>
      <c r="C39" s="27"/>
      <c r="D39" s="27"/>
      <c r="E39" s="27"/>
      <c r="F39" s="27"/>
      <c r="G39" s="8"/>
    </row>
    <row r="40" spans="2:7" x14ac:dyDescent="0.25">
      <c r="B40" s="27"/>
      <c r="C40" s="27"/>
      <c r="D40" s="27"/>
      <c r="E40" s="27"/>
      <c r="F40" s="27"/>
      <c r="G40" s="8"/>
    </row>
    <row r="41" spans="2:7" x14ac:dyDescent="0.25">
      <c r="B41" s="27"/>
      <c r="C41" s="27"/>
      <c r="D41" s="27"/>
      <c r="E41" s="27"/>
      <c r="F41" s="27"/>
      <c r="G41" s="8"/>
    </row>
    <row r="42" spans="2:7" x14ac:dyDescent="0.25">
      <c r="B42" s="28"/>
      <c r="C42" s="28"/>
      <c r="D42" s="28"/>
      <c r="E42" s="28"/>
      <c r="F42" s="28"/>
    </row>
    <row r="43" spans="2:7" x14ac:dyDescent="0.25">
      <c r="B43" s="28"/>
      <c r="C43" s="28"/>
      <c r="D43" s="28"/>
      <c r="E43" s="28"/>
      <c r="F43" s="28"/>
    </row>
    <row r="44" spans="2:7" x14ac:dyDescent="0.25">
      <c r="B44" s="28"/>
      <c r="C44" s="28"/>
      <c r="D44" s="28"/>
      <c r="E44" s="28"/>
      <c r="F44" s="28"/>
    </row>
    <row r="45" spans="2:7" x14ac:dyDescent="0.25">
      <c r="B45" s="28"/>
      <c r="C45" s="28"/>
      <c r="D45" s="28"/>
      <c r="E45" s="28"/>
      <c r="F45" s="28"/>
    </row>
  </sheetData>
  <hyperlinks>
    <hyperlink ref="A1" location="Forside!A1" display="Til forsiden" xr:uid="{00000000-0004-0000-04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J37"/>
  <sheetViews>
    <sheetView zoomScaleNormal="100" workbookViewId="0">
      <selection activeCell="I1" sqref="I1"/>
    </sheetView>
  </sheetViews>
  <sheetFormatPr defaultRowHeight="15" x14ac:dyDescent="0.25"/>
  <cols>
    <col min="1" max="1" width="20" customWidth="1"/>
    <col min="2" max="15" width="12" customWidth="1"/>
  </cols>
  <sheetData>
    <row r="1" spans="1:10" x14ac:dyDescent="0.25">
      <c r="A1" s="1" t="s">
        <v>0</v>
      </c>
    </row>
    <row r="4" spans="1:10" ht="15.75" x14ac:dyDescent="0.3">
      <c r="A4" s="14" t="s">
        <v>189</v>
      </c>
    </row>
    <row r="6" spans="1:10" x14ac:dyDescent="0.25">
      <c r="A6" s="15"/>
      <c r="B6" s="89" t="s">
        <v>43</v>
      </c>
      <c r="C6" s="89"/>
      <c r="D6" s="89" t="s">
        <v>44</v>
      </c>
      <c r="E6" s="89"/>
      <c r="F6" s="89" t="s">
        <v>45</v>
      </c>
      <c r="G6" s="89"/>
    </row>
    <row r="7" spans="1:10" x14ac:dyDescent="0.25">
      <c r="A7" s="36"/>
      <c r="B7" s="37" t="s">
        <v>1</v>
      </c>
      <c r="C7" s="37" t="s">
        <v>2</v>
      </c>
      <c r="D7" s="37" t="s">
        <v>1</v>
      </c>
      <c r="E7" s="37" t="s">
        <v>2</v>
      </c>
      <c r="F7" s="37" t="s">
        <v>1</v>
      </c>
      <c r="G7" s="37" t="s">
        <v>2</v>
      </c>
      <c r="J7" s="32"/>
    </row>
    <row r="8" spans="1:10" x14ac:dyDescent="0.25">
      <c r="A8" s="17" t="s">
        <v>12</v>
      </c>
      <c r="B8" s="51">
        <v>82906</v>
      </c>
      <c r="C8" s="67">
        <v>99.999999999999986</v>
      </c>
      <c r="D8" s="51">
        <v>21162</v>
      </c>
      <c r="E8" s="67">
        <v>100</v>
      </c>
      <c r="F8" s="51">
        <v>10775</v>
      </c>
      <c r="G8" s="67">
        <v>100</v>
      </c>
      <c r="I8" s="3"/>
    </row>
    <row r="9" spans="1:10" x14ac:dyDescent="0.25">
      <c r="A9" s="38" t="s">
        <v>3</v>
      </c>
      <c r="B9" s="62">
        <v>3484</v>
      </c>
      <c r="C9" s="57">
        <v>4.2</v>
      </c>
      <c r="D9" s="62">
        <v>1297</v>
      </c>
      <c r="E9" s="57">
        <v>6.1</v>
      </c>
      <c r="F9" s="52">
        <v>246</v>
      </c>
      <c r="G9" s="57">
        <v>2.2999999999999998</v>
      </c>
      <c r="I9" s="7"/>
      <c r="J9" s="32"/>
    </row>
    <row r="10" spans="1:10" x14ac:dyDescent="0.25">
      <c r="A10" s="43" t="s">
        <v>4</v>
      </c>
      <c r="B10" s="54">
        <v>3986</v>
      </c>
      <c r="C10" s="58">
        <v>4.8</v>
      </c>
      <c r="D10" s="54">
        <v>1645</v>
      </c>
      <c r="E10" s="58">
        <v>7.8</v>
      </c>
      <c r="F10" s="53">
        <v>696</v>
      </c>
      <c r="G10" s="58">
        <v>6.5</v>
      </c>
      <c r="I10" s="7"/>
      <c r="J10" s="32"/>
    </row>
    <row r="11" spans="1:10" x14ac:dyDescent="0.25">
      <c r="A11" s="43" t="s">
        <v>5</v>
      </c>
      <c r="B11" s="54">
        <v>567</v>
      </c>
      <c r="C11" s="58">
        <v>0.7</v>
      </c>
      <c r="D11" s="53">
        <v>511</v>
      </c>
      <c r="E11" s="58">
        <v>2.4</v>
      </c>
      <c r="F11" s="53">
        <v>43</v>
      </c>
      <c r="G11" s="58">
        <v>0.4</v>
      </c>
      <c r="I11" s="7"/>
      <c r="J11" s="32"/>
    </row>
    <row r="12" spans="1:10" x14ac:dyDescent="0.25">
      <c r="A12" s="43" t="s">
        <v>6</v>
      </c>
      <c r="B12" s="54">
        <v>52517</v>
      </c>
      <c r="C12" s="58">
        <v>63.3</v>
      </c>
      <c r="D12" s="54">
        <v>9087</v>
      </c>
      <c r="E12" s="58">
        <v>42.9</v>
      </c>
      <c r="F12" s="54">
        <v>6224</v>
      </c>
      <c r="G12" s="58">
        <v>57.8</v>
      </c>
      <c r="I12" s="7"/>
      <c r="J12" s="32"/>
    </row>
    <row r="13" spans="1:10" x14ac:dyDescent="0.25">
      <c r="A13" s="43" t="s">
        <v>7</v>
      </c>
      <c r="B13" s="54">
        <v>14413</v>
      </c>
      <c r="C13" s="58">
        <v>17.399999999999999</v>
      </c>
      <c r="D13" s="54">
        <v>6355</v>
      </c>
      <c r="E13" s="58">
        <v>30</v>
      </c>
      <c r="F13" s="54">
        <v>2341</v>
      </c>
      <c r="G13" s="58">
        <v>21.7</v>
      </c>
      <c r="I13" s="7"/>
      <c r="J13" s="32"/>
    </row>
    <row r="14" spans="1:10" x14ac:dyDescent="0.25">
      <c r="A14" s="43" t="s">
        <v>8</v>
      </c>
      <c r="B14" s="54">
        <v>6009</v>
      </c>
      <c r="C14" s="58">
        <v>7.2</v>
      </c>
      <c r="D14" s="54">
        <v>2107</v>
      </c>
      <c r="E14" s="58">
        <v>10</v>
      </c>
      <c r="F14" s="53">
        <v>1137</v>
      </c>
      <c r="G14" s="58">
        <v>10.6</v>
      </c>
      <c r="I14" s="7"/>
      <c r="J14" s="32"/>
    </row>
    <row r="15" spans="1:10" x14ac:dyDescent="0.25">
      <c r="A15" s="43" t="s">
        <v>9</v>
      </c>
      <c r="B15" s="54">
        <v>1830</v>
      </c>
      <c r="C15" s="58">
        <v>2.2000000000000002</v>
      </c>
      <c r="D15" s="53">
        <v>109</v>
      </c>
      <c r="E15" s="58">
        <v>0.5</v>
      </c>
      <c r="F15" s="53">
        <v>86</v>
      </c>
      <c r="G15" s="58">
        <v>0.8</v>
      </c>
      <c r="I15" s="7"/>
      <c r="J15" s="32"/>
    </row>
    <row r="16" spans="1:10" x14ac:dyDescent="0.25">
      <c r="A16" s="43" t="s">
        <v>10</v>
      </c>
      <c r="B16" s="54">
        <v>34</v>
      </c>
      <c r="C16" s="46" t="s">
        <v>163</v>
      </c>
      <c r="D16" s="53">
        <v>0</v>
      </c>
      <c r="E16" s="46" t="s">
        <v>163</v>
      </c>
      <c r="F16" s="53">
        <v>0</v>
      </c>
      <c r="G16" s="46" t="s">
        <v>163</v>
      </c>
      <c r="I16" s="7"/>
      <c r="J16" s="32"/>
    </row>
    <row r="17" spans="1:10" x14ac:dyDescent="0.25">
      <c r="A17" s="43" t="s">
        <v>11</v>
      </c>
      <c r="B17" s="54">
        <v>66</v>
      </c>
      <c r="C17" s="58">
        <v>0.1</v>
      </c>
      <c r="D17" s="53">
        <v>51</v>
      </c>
      <c r="E17" s="58">
        <v>0.2</v>
      </c>
      <c r="F17" s="53">
        <v>2</v>
      </c>
      <c r="G17" s="46" t="s">
        <v>163</v>
      </c>
      <c r="I17" s="7"/>
      <c r="J17" s="32"/>
    </row>
    <row r="18" spans="1:10" x14ac:dyDescent="0.25">
      <c r="A18" s="68" t="s">
        <v>161</v>
      </c>
      <c r="B18" s="69"/>
      <c r="C18" s="70">
        <v>13.9</v>
      </c>
      <c r="D18" s="69"/>
      <c r="E18" s="70">
        <v>9.8000000000000007</v>
      </c>
      <c r="F18" s="69"/>
      <c r="G18" s="70">
        <v>14</v>
      </c>
    </row>
    <row r="19" spans="1:10" x14ac:dyDescent="0.25">
      <c r="A19" s="16"/>
      <c r="B19" s="89" t="s">
        <v>46</v>
      </c>
      <c r="C19" s="89"/>
      <c r="D19" s="89" t="s">
        <v>47</v>
      </c>
      <c r="E19" s="89"/>
      <c r="F19" s="89" t="s">
        <v>48</v>
      </c>
      <c r="G19" s="89"/>
    </row>
    <row r="20" spans="1:10" x14ac:dyDescent="0.25">
      <c r="A20" s="36"/>
      <c r="B20" s="37" t="s">
        <v>1</v>
      </c>
      <c r="C20" s="37" t="s">
        <v>2</v>
      </c>
      <c r="D20" s="37" t="s">
        <v>1</v>
      </c>
      <c r="E20" s="37" t="s">
        <v>2</v>
      </c>
      <c r="F20" s="37" t="s">
        <v>1</v>
      </c>
      <c r="G20" s="37" t="s">
        <v>2</v>
      </c>
      <c r="I20" s="32"/>
    </row>
    <row r="21" spans="1:10" x14ac:dyDescent="0.25">
      <c r="A21" s="17" t="s">
        <v>12</v>
      </c>
      <c r="B21" s="51">
        <v>18910</v>
      </c>
      <c r="C21" s="67">
        <v>100</v>
      </c>
      <c r="D21" s="51">
        <v>21700</v>
      </c>
      <c r="E21" s="67">
        <v>99.999999999999986</v>
      </c>
      <c r="F21" s="51">
        <v>10359</v>
      </c>
      <c r="G21" s="67">
        <v>100.00000000000001</v>
      </c>
    </row>
    <row r="22" spans="1:10" x14ac:dyDescent="0.25">
      <c r="A22" s="38" t="s">
        <v>3</v>
      </c>
      <c r="B22" s="52">
        <v>624</v>
      </c>
      <c r="C22" s="57">
        <v>3.3</v>
      </c>
      <c r="D22" s="52">
        <v>668</v>
      </c>
      <c r="E22" s="57">
        <v>3.1</v>
      </c>
      <c r="F22" s="52">
        <v>649</v>
      </c>
      <c r="G22" s="57">
        <v>6.3</v>
      </c>
      <c r="I22" s="32"/>
    </row>
    <row r="23" spans="1:10" x14ac:dyDescent="0.25">
      <c r="A23" s="43" t="s">
        <v>4</v>
      </c>
      <c r="B23" s="53">
        <v>741</v>
      </c>
      <c r="C23" s="58">
        <v>3.9</v>
      </c>
      <c r="D23" s="54">
        <v>798</v>
      </c>
      <c r="E23" s="58">
        <v>3.7</v>
      </c>
      <c r="F23" s="53">
        <v>106</v>
      </c>
      <c r="G23" s="58">
        <v>1</v>
      </c>
      <c r="I23" s="32"/>
    </row>
    <row r="24" spans="1:10" x14ac:dyDescent="0.25">
      <c r="A24" s="43" t="s">
        <v>5</v>
      </c>
      <c r="B24" s="53">
        <v>7</v>
      </c>
      <c r="C24" s="46" t="s">
        <v>163</v>
      </c>
      <c r="D24" s="53">
        <v>5</v>
      </c>
      <c r="E24" s="46" t="s">
        <v>163</v>
      </c>
      <c r="F24" s="53">
        <v>1</v>
      </c>
      <c r="G24" s="46" t="s">
        <v>163</v>
      </c>
      <c r="I24" s="32"/>
    </row>
    <row r="25" spans="1:10" x14ac:dyDescent="0.25">
      <c r="A25" s="43" t="s">
        <v>6</v>
      </c>
      <c r="B25" s="54">
        <v>12969</v>
      </c>
      <c r="C25" s="58">
        <v>68.599999999999994</v>
      </c>
      <c r="D25" s="54">
        <v>16173</v>
      </c>
      <c r="E25" s="58">
        <v>74.5</v>
      </c>
      <c r="F25" s="54">
        <v>8064</v>
      </c>
      <c r="G25" s="58">
        <v>77.8</v>
      </c>
      <c r="I25" s="32"/>
    </row>
    <row r="26" spans="1:10" x14ac:dyDescent="0.25">
      <c r="A26" s="43" t="s">
        <v>7</v>
      </c>
      <c r="B26" s="54">
        <v>2633</v>
      </c>
      <c r="C26" s="58">
        <v>13.9</v>
      </c>
      <c r="D26" s="54">
        <v>1987</v>
      </c>
      <c r="E26" s="58">
        <v>9.1999999999999993</v>
      </c>
      <c r="F26" s="54">
        <v>1097</v>
      </c>
      <c r="G26" s="58">
        <v>10.6</v>
      </c>
      <c r="I26" s="32"/>
    </row>
    <row r="27" spans="1:10" x14ac:dyDescent="0.25">
      <c r="A27" s="43" t="s">
        <v>8</v>
      </c>
      <c r="B27" s="54">
        <v>1577</v>
      </c>
      <c r="C27" s="58">
        <v>8.3000000000000007</v>
      </c>
      <c r="D27" s="54">
        <v>1048</v>
      </c>
      <c r="E27" s="58">
        <v>4.8</v>
      </c>
      <c r="F27" s="53">
        <v>140</v>
      </c>
      <c r="G27" s="58">
        <v>1.4</v>
      </c>
      <c r="I27" s="32"/>
    </row>
    <row r="28" spans="1:10" x14ac:dyDescent="0.25">
      <c r="A28" s="43" t="s">
        <v>9</v>
      </c>
      <c r="B28" s="53">
        <v>354</v>
      </c>
      <c r="C28" s="58">
        <v>1.9</v>
      </c>
      <c r="D28" s="53">
        <v>979</v>
      </c>
      <c r="E28" s="58">
        <v>4.5</v>
      </c>
      <c r="F28" s="53">
        <v>302</v>
      </c>
      <c r="G28" s="58">
        <v>2.9</v>
      </c>
      <c r="I28" s="32"/>
    </row>
    <row r="29" spans="1:10" x14ac:dyDescent="0.25">
      <c r="A29" s="43" t="s">
        <v>10</v>
      </c>
      <c r="B29" s="53">
        <v>4</v>
      </c>
      <c r="C29" s="46" t="s">
        <v>163</v>
      </c>
      <c r="D29" s="53">
        <v>30</v>
      </c>
      <c r="E29" s="58">
        <v>0.1</v>
      </c>
      <c r="F29" s="53">
        <v>0</v>
      </c>
      <c r="G29" s="46" t="s">
        <v>163</v>
      </c>
      <c r="I29" s="32"/>
    </row>
    <row r="30" spans="1:10" x14ac:dyDescent="0.25">
      <c r="A30" s="43" t="s">
        <v>11</v>
      </c>
      <c r="B30" s="53">
        <v>1</v>
      </c>
      <c r="C30" s="46" t="s">
        <v>163</v>
      </c>
      <c r="D30" s="53">
        <v>12</v>
      </c>
      <c r="E30" s="71">
        <v>0.1</v>
      </c>
      <c r="F30" s="53">
        <v>0</v>
      </c>
      <c r="G30" s="46" t="s">
        <v>163</v>
      </c>
      <c r="I30" s="32"/>
    </row>
    <row r="31" spans="1:10" x14ac:dyDescent="0.25">
      <c r="A31" s="64" t="s">
        <v>161</v>
      </c>
      <c r="B31" s="72"/>
      <c r="C31" s="65">
        <v>15.5</v>
      </c>
      <c r="D31" s="72"/>
      <c r="E31" s="65">
        <v>17.600000000000001</v>
      </c>
      <c r="F31" s="72"/>
      <c r="G31" s="65">
        <v>18.2</v>
      </c>
    </row>
    <row r="32" spans="1:10" ht="15.75" x14ac:dyDescent="0.3">
      <c r="A32" s="11" t="s">
        <v>38</v>
      </c>
    </row>
    <row r="35" spans="5:5" x14ac:dyDescent="0.25">
      <c r="E35" s="8"/>
    </row>
    <row r="36" spans="5:5" x14ac:dyDescent="0.25">
      <c r="E36" s="8"/>
    </row>
    <row r="37" spans="5:5" x14ac:dyDescent="0.25">
      <c r="E37" s="8"/>
    </row>
  </sheetData>
  <mergeCells count="6">
    <mergeCell ref="B6:C6"/>
    <mergeCell ref="D6:E6"/>
    <mergeCell ref="F6:G6"/>
    <mergeCell ref="B19:C19"/>
    <mergeCell ref="D19:E19"/>
    <mergeCell ref="F19:G19"/>
  </mergeCells>
  <hyperlinks>
    <hyperlink ref="A1" location="Forside!A1" display="Til forsiden" xr:uid="{00000000-0004-0000-05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AR107"/>
  <sheetViews>
    <sheetView zoomScaleNormal="100" workbookViewId="0">
      <selection activeCell="D35" sqref="D35"/>
    </sheetView>
  </sheetViews>
  <sheetFormatPr defaultRowHeight="15" x14ac:dyDescent="0.25"/>
  <cols>
    <col min="1" max="1" width="18" customWidth="1"/>
    <col min="2" max="2" width="14.5703125" customWidth="1"/>
    <col min="3" max="3" width="18.7109375" customWidth="1"/>
    <col min="4" max="4" width="11.7109375" customWidth="1"/>
    <col min="5" max="5" width="17.85546875" customWidth="1"/>
    <col min="6" max="6" width="20.85546875" customWidth="1"/>
    <col min="7" max="7" width="16.5703125" customWidth="1"/>
    <col min="8" max="8" width="20.85546875" customWidth="1"/>
    <col min="9" max="9" width="19.28515625" customWidth="1"/>
    <col min="10" max="10" width="15.140625" customWidth="1"/>
    <col min="11" max="11" width="11.7109375" customWidth="1"/>
    <col min="16" max="16" width="19.140625" customWidth="1"/>
    <col min="17" max="17" width="18.140625" customWidth="1"/>
    <col min="18" max="18" width="16.42578125" customWidth="1"/>
    <col min="19" max="19" width="17.42578125" customWidth="1"/>
    <col min="20" max="20" width="18.28515625" customWidth="1"/>
    <col min="21" max="21" width="16.85546875" customWidth="1"/>
    <col min="22" max="22" width="22.28515625" customWidth="1"/>
    <col min="23" max="23" width="24.42578125" customWidth="1"/>
    <col min="24" max="24" width="21" customWidth="1"/>
    <col min="30" max="30" width="22.85546875" customWidth="1"/>
    <col min="31" max="31" width="23.7109375" customWidth="1"/>
    <col min="32" max="32" width="12" customWidth="1"/>
    <col min="33" max="33" width="21.7109375" customWidth="1"/>
    <col min="34" max="34" width="19.5703125" customWidth="1"/>
    <col min="35" max="35" width="20.140625" customWidth="1"/>
    <col min="36" max="36" width="21.28515625" customWidth="1"/>
    <col min="37" max="37" width="26.42578125" customWidth="1"/>
    <col min="38" max="38" width="22.7109375" customWidth="1"/>
    <col min="43" max="43" width="25.42578125" customWidth="1"/>
    <col min="44" max="44" width="21.42578125" customWidth="1"/>
    <col min="46" max="46" width="17.28515625" customWidth="1"/>
    <col min="47" max="47" width="22.42578125" customWidth="1"/>
    <col min="48" max="48" width="17.85546875" customWidth="1"/>
    <col min="49" max="49" width="23.42578125" customWidth="1"/>
    <col min="50" max="50" width="18.140625" customWidth="1"/>
    <col min="51" max="51" width="14.7109375" customWidth="1"/>
  </cols>
  <sheetData>
    <row r="1" spans="1:44" x14ac:dyDescent="0.25">
      <c r="A1" s="1" t="s">
        <v>0</v>
      </c>
    </row>
    <row r="4" spans="1:44" ht="15.75" x14ac:dyDescent="0.3">
      <c r="A4" s="14" t="s">
        <v>191</v>
      </c>
    </row>
    <row r="6" spans="1:44" s="2" customFormat="1" ht="32.25" customHeight="1" x14ac:dyDescent="0.25">
      <c r="A6" s="22" t="s">
        <v>49</v>
      </c>
      <c r="B6" s="23" t="s">
        <v>3</v>
      </c>
      <c r="C6" s="23" t="s">
        <v>4</v>
      </c>
      <c r="D6" s="16" t="s">
        <v>5</v>
      </c>
      <c r="E6" s="23" t="s">
        <v>6</v>
      </c>
      <c r="F6" s="23" t="s">
        <v>7</v>
      </c>
      <c r="G6" s="23" t="s">
        <v>8</v>
      </c>
      <c r="H6" s="23" t="s">
        <v>9</v>
      </c>
      <c r="I6" s="23" t="s">
        <v>10</v>
      </c>
      <c r="J6" s="23" t="s">
        <v>11</v>
      </c>
      <c r="K6" s="16" t="s">
        <v>12</v>
      </c>
    </row>
    <row r="7" spans="1:44" ht="15.75" thickBot="1" x14ac:dyDescent="0.3">
      <c r="A7" s="38"/>
      <c r="B7" s="38"/>
      <c r="C7" s="38"/>
      <c r="D7" s="38"/>
      <c r="E7" s="38"/>
      <c r="F7" s="52" t="s">
        <v>1</v>
      </c>
      <c r="G7" s="38"/>
      <c r="H7" s="38"/>
      <c r="I7" s="38"/>
      <c r="J7" s="38"/>
      <c r="K7" s="38"/>
      <c r="S7">
        <v>2022</v>
      </c>
    </row>
    <row r="8" spans="1:44" ht="15.75" thickBot="1" x14ac:dyDescent="0.3">
      <c r="A8" s="43" t="s">
        <v>50</v>
      </c>
      <c r="B8" s="54">
        <v>22</v>
      </c>
      <c r="C8" s="54">
        <v>28</v>
      </c>
      <c r="D8" s="54">
        <v>30</v>
      </c>
      <c r="E8" s="54">
        <v>435</v>
      </c>
      <c r="F8" s="54">
        <v>111</v>
      </c>
      <c r="G8" s="54">
        <v>183</v>
      </c>
      <c r="H8" s="54">
        <v>0</v>
      </c>
      <c r="I8" s="54">
        <v>0</v>
      </c>
      <c r="J8" s="54">
        <v>3</v>
      </c>
      <c r="K8" s="54">
        <v>812</v>
      </c>
      <c r="M8" s="35"/>
      <c r="N8" s="2"/>
      <c r="O8" s="35"/>
      <c r="P8" s="2"/>
      <c r="Q8" s="2"/>
      <c r="R8" s="2"/>
      <c r="S8" s="81">
        <v>807</v>
      </c>
      <c r="T8" s="2"/>
      <c r="U8" s="35">
        <f>M8-S8</f>
        <v>-807</v>
      </c>
      <c r="V8" s="2"/>
      <c r="W8" s="83" t="s">
        <v>50</v>
      </c>
      <c r="X8" s="84">
        <v>22</v>
      </c>
      <c r="Y8" s="84">
        <v>28</v>
      </c>
      <c r="Z8" s="84">
        <v>30</v>
      </c>
      <c r="AA8" s="84">
        <v>435</v>
      </c>
      <c r="AB8" s="84">
        <v>111</v>
      </c>
      <c r="AC8" s="84">
        <v>183</v>
      </c>
      <c r="AD8" s="84">
        <v>0</v>
      </c>
      <c r="AE8" s="84">
        <v>0</v>
      </c>
      <c r="AF8" s="84">
        <v>3</v>
      </c>
      <c r="AG8" s="84">
        <v>812</v>
      </c>
      <c r="AI8" s="3">
        <f>X8-B8</f>
        <v>0</v>
      </c>
      <c r="AJ8" s="3">
        <f t="shared" ref="AJ8:AR8" si="0">Y8-C8</f>
        <v>0</v>
      </c>
      <c r="AK8" s="3">
        <f t="shared" si="0"/>
        <v>0</v>
      </c>
      <c r="AL8" s="3">
        <f t="shared" si="0"/>
        <v>0</v>
      </c>
      <c r="AM8" s="3">
        <f t="shared" si="0"/>
        <v>0</v>
      </c>
      <c r="AN8" s="3">
        <f t="shared" si="0"/>
        <v>0</v>
      </c>
      <c r="AO8" s="3">
        <f t="shared" si="0"/>
        <v>0</v>
      </c>
      <c r="AP8" s="3">
        <f t="shared" si="0"/>
        <v>0</v>
      </c>
      <c r="AQ8" s="3">
        <f t="shared" si="0"/>
        <v>0</v>
      </c>
      <c r="AR8" s="3">
        <f t="shared" si="0"/>
        <v>0</v>
      </c>
    </row>
    <row r="9" spans="1:44" ht="15.75" thickBot="1" x14ac:dyDescent="0.3">
      <c r="A9" s="43" t="s">
        <v>51</v>
      </c>
      <c r="B9" s="54">
        <v>2</v>
      </c>
      <c r="C9" s="54">
        <v>5</v>
      </c>
      <c r="D9" s="54">
        <v>7</v>
      </c>
      <c r="E9" s="54">
        <v>66</v>
      </c>
      <c r="F9" s="54">
        <v>109</v>
      </c>
      <c r="G9" s="54">
        <v>23</v>
      </c>
      <c r="H9" s="54">
        <v>0</v>
      </c>
      <c r="I9" s="54">
        <v>0</v>
      </c>
      <c r="J9" s="54">
        <v>0</v>
      </c>
      <c r="K9" s="54">
        <v>212</v>
      </c>
      <c r="M9" s="35"/>
      <c r="N9" s="2"/>
      <c r="O9" s="35"/>
      <c r="P9" s="2"/>
      <c r="Q9" s="2"/>
      <c r="R9" s="2"/>
      <c r="S9" s="81">
        <v>235</v>
      </c>
      <c r="T9" s="2"/>
      <c r="U9" s="35">
        <f t="shared" ref="U9:U72" si="1">M9-S9</f>
        <v>-235</v>
      </c>
      <c r="V9" s="2"/>
      <c r="W9" s="85" t="s">
        <v>51</v>
      </c>
      <c r="X9" s="86">
        <v>2</v>
      </c>
      <c r="Y9" s="86">
        <v>5</v>
      </c>
      <c r="Z9" s="86">
        <v>7</v>
      </c>
      <c r="AA9" s="86">
        <v>66</v>
      </c>
      <c r="AB9" s="86">
        <v>109</v>
      </c>
      <c r="AC9" s="86">
        <v>23</v>
      </c>
      <c r="AD9" s="86">
        <v>0</v>
      </c>
      <c r="AE9" s="86">
        <v>0</v>
      </c>
      <c r="AF9" s="86">
        <v>0</v>
      </c>
      <c r="AG9" s="86">
        <v>212</v>
      </c>
      <c r="AI9" s="3">
        <f t="shared" ref="AI9:AI72" si="2">X9-B9</f>
        <v>0</v>
      </c>
      <c r="AJ9" s="3">
        <f t="shared" ref="AJ9:AJ72" si="3">Y9-C9</f>
        <v>0</v>
      </c>
      <c r="AK9" s="3">
        <f t="shared" ref="AK9:AK72" si="4">Z9-D9</f>
        <v>0</v>
      </c>
      <c r="AL9" s="3">
        <f t="shared" ref="AL9:AL72" si="5">AA9-E9</f>
        <v>0</v>
      </c>
      <c r="AM9" s="3">
        <f t="shared" ref="AM9:AM72" si="6">AB9-F9</f>
        <v>0</v>
      </c>
      <c r="AN9" s="3">
        <f t="shared" ref="AN9:AN72" si="7">AC9-G9</f>
        <v>0</v>
      </c>
      <c r="AO9" s="3">
        <f t="shared" ref="AO9:AO72" si="8">AD9-H9</f>
        <v>0</v>
      </c>
      <c r="AP9" s="3">
        <f t="shared" ref="AP9:AP72" si="9">AE9-I9</f>
        <v>0</v>
      </c>
      <c r="AQ9" s="3">
        <f t="shared" ref="AQ9:AQ72" si="10">AF9-J9</f>
        <v>0</v>
      </c>
      <c r="AR9" s="3">
        <f t="shared" ref="AR9:AR72" si="11">AG9-K9</f>
        <v>0</v>
      </c>
    </row>
    <row r="10" spans="1:44" ht="15.75" thickBot="1" x14ac:dyDescent="0.3">
      <c r="A10" s="43" t="s">
        <v>52</v>
      </c>
      <c r="B10" s="54">
        <v>12</v>
      </c>
      <c r="C10" s="54">
        <v>13</v>
      </c>
      <c r="D10" s="54">
        <v>0</v>
      </c>
      <c r="E10" s="54">
        <v>216</v>
      </c>
      <c r="F10" s="54">
        <v>71</v>
      </c>
      <c r="G10" s="54">
        <v>2</v>
      </c>
      <c r="H10" s="54">
        <v>1</v>
      </c>
      <c r="I10" s="54">
        <v>0</v>
      </c>
      <c r="J10" s="54">
        <v>0</v>
      </c>
      <c r="K10" s="54">
        <v>315</v>
      </c>
      <c r="M10" s="35"/>
      <c r="N10" s="2"/>
      <c r="O10" s="35"/>
      <c r="P10" s="2"/>
      <c r="Q10" s="2"/>
      <c r="R10" s="2"/>
      <c r="S10" s="81">
        <v>325</v>
      </c>
      <c r="T10" s="2"/>
      <c r="U10" s="35">
        <f t="shared" si="1"/>
        <v>-325</v>
      </c>
      <c r="V10" s="2"/>
      <c r="W10" s="85" t="s">
        <v>52</v>
      </c>
      <c r="X10" s="86">
        <v>12</v>
      </c>
      <c r="Y10" s="86">
        <v>13</v>
      </c>
      <c r="Z10" s="86">
        <v>0</v>
      </c>
      <c r="AA10" s="86">
        <v>216</v>
      </c>
      <c r="AB10" s="86">
        <v>71</v>
      </c>
      <c r="AC10" s="86">
        <v>2</v>
      </c>
      <c r="AD10" s="86">
        <v>1</v>
      </c>
      <c r="AE10" s="86">
        <v>0</v>
      </c>
      <c r="AF10" s="86">
        <v>0</v>
      </c>
      <c r="AG10" s="86">
        <v>315</v>
      </c>
      <c r="AI10" s="3">
        <f t="shared" si="2"/>
        <v>0</v>
      </c>
      <c r="AJ10" s="3">
        <f t="shared" si="3"/>
        <v>0</v>
      </c>
      <c r="AK10" s="3">
        <f t="shared" si="4"/>
        <v>0</v>
      </c>
      <c r="AL10" s="3">
        <f t="shared" si="5"/>
        <v>0</v>
      </c>
      <c r="AM10" s="3">
        <f t="shared" si="6"/>
        <v>0</v>
      </c>
      <c r="AN10" s="3">
        <f t="shared" si="7"/>
        <v>0</v>
      </c>
      <c r="AO10" s="3">
        <f t="shared" si="8"/>
        <v>0</v>
      </c>
      <c r="AP10" s="3">
        <f t="shared" si="9"/>
        <v>0</v>
      </c>
      <c r="AQ10" s="3">
        <f t="shared" si="10"/>
        <v>0</v>
      </c>
      <c r="AR10" s="3">
        <f t="shared" si="11"/>
        <v>0</v>
      </c>
    </row>
    <row r="11" spans="1:44" ht="15.75" thickBot="1" x14ac:dyDescent="0.3">
      <c r="A11" s="43" t="s">
        <v>53</v>
      </c>
      <c r="B11" s="54">
        <v>45</v>
      </c>
      <c r="C11" s="54">
        <v>73</v>
      </c>
      <c r="D11" s="54">
        <v>13</v>
      </c>
      <c r="E11" s="54">
        <v>577</v>
      </c>
      <c r="F11" s="54">
        <v>526</v>
      </c>
      <c r="G11" s="54">
        <v>106</v>
      </c>
      <c r="H11" s="54">
        <v>0</v>
      </c>
      <c r="I11" s="54">
        <v>0</v>
      </c>
      <c r="J11" s="54">
        <v>2</v>
      </c>
      <c r="K11" s="54">
        <v>1342</v>
      </c>
      <c r="M11" s="35"/>
      <c r="N11" s="2"/>
      <c r="O11" s="35"/>
      <c r="P11" s="2"/>
      <c r="Q11" s="2"/>
      <c r="R11" s="2"/>
      <c r="S11" s="82">
        <v>1324</v>
      </c>
      <c r="T11" s="2"/>
      <c r="U11" s="35">
        <f t="shared" si="1"/>
        <v>-1324</v>
      </c>
      <c r="V11" s="2"/>
      <c r="W11" s="85" t="s">
        <v>53</v>
      </c>
      <c r="X11" s="86">
        <v>45</v>
      </c>
      <c r="Y11" s="86">
        <v>73</v>
      </c>
      <c r="Z11" s="86">
        <v>13</v>
      </c>
      <c r="AA11" s="86">
        <v>577</v>
      </c>
      <c r="AB11" s="86">
        <v>526</v>
      </c>
      <c r="AC11" s="86">
        <v>106</v>
      </c>
      <c r="AD11" s="86">
        <v>0</v>
      </c>
      <c r="AE11" s="86">
        <v>0</v>
      </c>
      <c r="AF11" s="86">
        <v>2</v>
      </c>
      <c r="AG11" s="87">
        <v>1342</v>
      </c>
      <c r="AI11" s="3">
        <f t="shared" si="2"/>
        <v>0</v>
      </c>
      <c r="AJ11" s="3">
        <f t="shared" si="3"/>
        <v>0</v>
      </c>
      <c r="AK11" s="3">
        <f t="shared" si="4"/>
        <v>0</v>
      </c>
      <c r="AL11" s="3">
        <f t="shared" si="5"/>
        <v>0</v>
      </c>
      <c r="AM11" s="3">
        <f t="shared" si="6"/>
        <v>0</v>
      </c>
      <c r="AN11" s="3">
        <f t="shared" si="7"/>
        <v>0</v>
      </c>
      <c r="AO11" s="3">
        <f t="shared" si="8"/>
        <v>0</v>
      </c>
      <c r="AP11" s="3">
        <f t="shared" si="9"/>
        <v>0</v>
      </c>
      <c r="AQ11" s="3">
        <f t="shared" si="10"/>
        <v>0</v>
      </c>
      <c r="AR11" s="3">
        <f t="shared" si="11"/>
        <v>0</v>
      </c>
    </row>
    <row r="12" spans="1:44" ht="15.75" thickBot="1" x14ac:dyDescent="0.3">
      <c r="A12" s="43" t="s">
        <v>54</v>
      </c>
      <c r="B12" s="54">
        <v>0</v>
      </c>
      <c r="C12" s="54">
        <v>0</v>
      </c>
      <c r="D12" s="54">
        <v>0</v>
      </c>
      <c r="E12" s="54">
        <v>420</v>
      </c>
      <c r="F12" s="54">
        <v>35</v>
      </c>
      <c r="G12" s="54">
        <v>0</v>
      </c>
      <c r="H12" s="54">
        <v>10</v>
      </c>
      <c r="I12" s="54">
        <v>0</v>
      </c>
      <c r="J12" s="54">
        <v>0</v>
      </c>
      <c r="K12" s="54">
        <v>465</v>
      </c>
      <c r="M12" s="35"/>
      <c r="N12" s="2"/>
      <c r="O12" s="35"/>
      <c r="P12" s="2"/>
      <c r="Q12" s="2"/>
      <c r="R12" s="2"/>
      <c r="S12" s="81">
        <v>482</v>
      </c>
      <c r="T12" s="2"/>
      <c r="U12" s="35">
        <f t="shared" si="1"/>
        <v>-482</v>
      </c>
      <c r="V12" s="2"/>
      <c r="W12" s="85" t="s">
        <v>54</v>
      </c>
      <c r="X12" s="86">
        <v>0</v>
      </c>
      <c r="Y12" s="86">
        <v>0</v>
      </c>
      <c r="Z12" s="86">
        <v>0</v>
      </c>
      <c r="AA12" s="86">
        <v>420</v>
      </c>
      <c r="AB12" s="86">
        <v>35</v>
      </c>
      <c r="AC12" s="86">
        <v>0</v>
      </c>
      <c r="AD12" s="86">
        <v>10</v>
      </c>
      <c r="AE12" s="86">
        <v>0</v>
      </c>
      <c r="AF12" s="86">
        <v>0</v>
      </c>
      <c r="AG12" s="86">
        <v>465</v>
      </c>
      <c r="AI12" s="3">
        <f t="shared" si="2"/>
        <v>0</v>
      </c>
      <c r="AJ12" s="3">
        <f t="shared" si="3"/>
        <v>0</v>
      </c>
      <c r="AK12" s="3">
        <f t="shared" si="4"/>
        <v>0</v>
      </c>
      <c r="AL12" s="3">
        <f t="shared" si="5"/>
        <v>0</v>
      </c>
      <c r="AM12" s="3">
        <f t="shared" si="6"/>
        <v>0</v>
      </c>
      <c r="AN12" s="3">
        <f t="shared" si="7"/>
        <v>0</v>
      </c>
      <c r="AO12" s="3">
        <f t="shared" si="8"/>
        <v>0</v>
      </c>
      <c r="AP12" s="3">
        <f t="shared" si="9"/>
        <v>0</v>
      </c>
      <c r="AQ12" s="3">
        <f t="shared" si="10"/>
        <v>0</v>
      </c>
      <c r="AR12" s="3">
        <f t="shared" si="11"/>
        <v>0</v>
      </c>
    </row>
    <row r="13" spans="1:44" ht="15" customHeight="1" thickBot="1" x14ac:dyDescent="0.3">
      <c r="A13" s="43" t="s">
        <v>55</v>
      </c>
      <c r="B13" s="54">
        <v>1</v>
      </c>
      <c r="C13" s="54">
        <v>10</v>
      </c>
      <c r="D13" s="54">
        <v>0</v>
      </c>
      <c r="E13" s="54">
        <v>349</v>
      </c>
      <c r="F13" s="54">
        <v>54</v>
      </c>
      <c r="G13" s="54">
        <v>0</v>
      </c>
      <c r="H13" s="54">
        <v>9</v>
      </c>
      <c r="I13" s="54">
        <v>0</v>
      </c>
      <c r="J13" s="54">
        <v>0</v>
      </c>
      <c r="K13" s="54">
        <v>423</v>
      </c>
      <c r="M13" s="35"/>
      <c r="N13" s="2"/>
      <c r="O13" s="35"/>
      <c r="P13" s="2"/>
      <c r="Q13" s="2"/>
      <c r="R13" s="2"/>
      <c r="S13" s="81">
        <v>373</v>
      </c>
      <c r="T13" s="2"/>
      <c r="U13" s="35">
        <f t="shared" si="1"/>
        <v>-373</v>
      </c>
      <c r="V13" s="2"/>
      <c r="W13" s="85" t="s">
        <v>55</v>
      </c>
      <c r="X13" s="86">
        <v>1</v>
      </c>
      <c r="Y13" s="86">
        <v>10</v>
      </c>
      <c r="Z13" s="86">
        <v>0</v>
      </c>
      <c r="AA13" s="86">
        <v>349</v>
      </c>
      <c r="AB13" s="86">
        <v>54</v>
      </c>
      <c r="AC13" s="86">
        <v>0</v>
      </c>
      <c r="AD13" s="86">
        <v>9</v>
      </c>
      <c r="AE13" s="86">
        <v>0</v>
      </c>
      <c r="AF13" s="86">
        <v>0</v>
      </c>
      <c r="AG13" s="86">
        <v>423</v>
      </c>
      <c r="AI13" s="3">
        <f t="shared" si="2"/>
        <v>0</v>
      </c>
      <c r="AJ13" s="3">
        <f t="shared" si="3"/>
        <v>0</v>
      </c>
      <c r="AK13" s="3">
        <f t="shared" si="4"/>
        <v>0</v>
      </c>
      <c r="AL13" s="3">
        <f t="shared" si="5"/>
        <v>0</v>
      </c>
      <c r="AM13" s="3">
        <f t="shared" si="6"/>
        <v>0</v>
      </c>
      <c r="AN13" s="3">
        <f t="shared" si="7"/>
        <v>0</v>
      </c>
      <c r="AO13" s="3">
        <f t="shared" si="8"/>
        <v>0</v>
      </c>
      <c r="AP13" s="3">
        <f t="shared" si="9"/>
        <v>0</v>
      </c>
      <c r="AQ13" s="3">
        <f t="shared" si="10"/>
        <v>0</v>
      </c>
      <c r="AR13" s="3">
        <f t="shared" si="11"/>
        <v>0</v>
      </c>
    </row>
    <row r="14" spans="1:44" ht="15.75" thickBot="1" x14ac:dyDescent="0.3">
      <c r="A14" s="43" t="s">
        <v>56</v>
      </c>
      <c r="B14" s="54">
        <v>92</v>
      </c>
      <c r="C14" s="54">
        <v>101</v>
      </c>
      <c r="D14" s="54">
        <v>26</v>
      </c>
      <c r="E14" s="54">
        <v>216</v>
      </c>
      <c r="F14" s="54">
        <v>134</v>
      </c>
      <c r="G14" s="54">
        <v>210</v>
      </c>
      <c r="H14" s="54">
        <v>0</v>
      </c>
      <c r="I14" s="54">
        <v>0</v>
      </c>
      <c r="J14" s="54">
        <v>6</v>
      </c>
      <c r="K14" s="54">
        <v>785</v>
      </c>
      <c r="M14" s="35"/>
      <c r="N14" s="2"/>
      <c r="O14" s="35"/>
      <c r="P14" s="2"/>
      <c r="Q14" s="2"/>
      <c r="R14" s="2"/>
      <c r="S14" s="81">
        <v>855</v>
      </c>
      <c r="T14" s="2"/>
      <c r="U14" s="35">
        <f t="shared" si="1"/>
        <v>-855</v>
      </c>
      <c r="V14" s="2"/>
      <c r="W14" s="85" t="s">
        <v>56</v>
      </c>
      <c r="X14" s="86">
        <v>92</v>
      </c>
      <c r="Y14" s="86">
        <v>101</v>
      </c>
      <c r="Z14" s="86">
        <v>26</v>
      </c>
      <c r="AA14" s="86">
        <v>216</v>
      </c>
      <c r="AB14" s="86">
        <v>134</v>
      </c>
      <c r="AC14" s="86">
        <v>210</v>
      </c>
      <c r="AD14" s="86">
        <v>0</v>
      </c>
      <c r="AE14" s="86">
        <v>0</v>
      </c>
      <c r="AF14" s="86">
        <v>6</v>
      </c>
      <c r="AG14" s="86">
        <v>785</v>
      </c>
      <c r="AI14" s="3">
        <f t="shared" si="2"/>
        <v>0</v>
      </c>
      <c r="AJ14" s="3">
        <f t="shared" si="3"/>
        <v>0</v>
      </c>
      <c r="AK14" s="3">
        <f t="shared" si="4"/>
        <v>0</v>
      </c>
      <c r="AL14" s="3">
        <f t="shared" si="5"/>
        <v>0</v>
      </c>
      <c r="AM14" s="3">
        <f t="shared" si="6"/>
        <v>0</v>
      </c>
      <c r="AN14" s="3">
        <f t="shared" si="7"/>
        <v>0</v>
      </c>
      <c r="AO14" s="3">
        <f t="shared" si="8"/>
        <v>0</v>
      </c>
      <c r="AP14" s="3">
        <f t="shared" si="9"/>
        <v>0</v>
      </c>
      <c r="AQ14" s="3">
        <f t="shared" si="10"/>
        <v>0</v>
      </c>
      <c r="AR14" s="3">
        <f t="shared" si="11"/>
        <v>0</v>
      </c>
    </row>
    <row r="15" spans="1:44" ht="15.75" thickBot="1" x14ac:dyDescent="0.3">
      <c r="A15" s="43" t="s">
        <v>57</v>
      </c>
      <c r="B15" s="54">
        <v>4</v>
      </c>
      <c r="C15" s="54">
        <v>2</v>
      </c>
      <c r="D15" s="54">
        <v>0</v>
      </c>
      <c r="E15" s="54">
        <v>281</v>
      </c>
      <c r="F15" s="54">
        <v>73</v>
      </c>
      <c r="G15" s="54">
        <v>0</v>
      </c>
      <c r="H15" s="54">
        <v>0</v>
      </c>
      <c r="I15" s="54">
        <v>0</v>
      </c>
      <c r="J15" s="54">
        <v>0</v>
      </c>
      <c r="K15" s="54">
        <v>360</v>
      </c>
      <c r="M15" s="35"/>
      <c r="N15" s="2"/>
      <c r="O15" s="35"/>
      <c r="P15" s="2"/>
      <c r="Q15" s="2"/>
      <c r="R15" s="2"/>
      <c r="S15" s="81">
        <v>454</v>
      </c>
      <c r="T15" s="2"/>
      <c r="U15" s="35">
        <f t="shared" si="1"/>
        <v>-454</v>
      </c>
      <c r="V15" s="2"/>
      <c r="W15" s="85" t="s">
        <v>57</v>
      </c>
      <c r="X15" s="86">
        <v>4</v>
      </c>
      <c r="Y15" s="86">
        <v>2</v>
      </c>
      <c r="Z15" s="86">
        <v>0</v>
      </c>
      <c r="AA15" s="86">
        <v>281</v>
      </c>
      <c r="AB15" s="86">
        <v>73</v>
      </c>
      <c r="AC15" s="86">
        <v>0</v>
      </c>
      <c r="AD15" s="86">
        <v>0</v>
      </c>
      <c r="AE15" s="86">
        <v>0</v>
      </c>
      <c r="AF15" s="86">
        <v>0</v>
      </c>
      <c r="AG15" s="86">
        <v>360</v>
      </c>
      <c r="AI15" s="3">
        <f t="shared" si="2"/>
        <v>0</v>
      </c>
      <c r="AJ15" s="3">
        <f t="shared" si="3"/>
        <v>0</v>
      </c>
      <c r="AK15" s="3">
        <f t="shared" si="4"/>
        <v>0</v>
      </c>
      <c r="AL15" s="3">
        <f t="shared" si="5"/>
        <v>0</v>
      </c>
      <c r="AM15" s="3">
        <f t="shared" si="6"/>
        <v>0</v>
      </c>
      <c r="AN15" s="3">
        <f t="shared" si="7"/>
        <v>0</v>
      </c>
      <c r="AO15" s="3">
        <f t="shared" si="8"/>
        <v>0</v>
      </c>
      <c r="AP15" s="3">
        <f t="shared" si="9"/>
        <v>0</v>
      </c>
      <c r="AQ15" s="3">
        <f t="shared" si="10"/>
        <v>0</v>
      </c>
      <c r="AR15" s="3">
        <f t="shared" si="11"/>
        <v>0</v>
      </c>
    </row>
    <row r="16" spans="1:44" ht="15.75" thickBot="1" x14ac:dyDescent="0.3">
      <c r="A16" s="43" t="s">
        <v>58</v>
      </c>
      <c r="B16" s="54">
        <v>1</v>
      </c>
      <c r="C16" s="54">
        <v>0</v>
      </c>
      <c r="D16" s="54">
        <v>10</v>
      </c>
      <c r="E16" s="54">
        <v>34</v>
      </c>
      <c r="F16" s="54">
        <v>22</v>
      </c>
      <c r="G16" s="54">
        <v>2</v>
      </c>
      <c r="H16" s="54">
        <v>6</v>
      </c>
      <c r="I16" s="54">
        <v>0</v>
      </c>
      <c r="J16" s="54">
        <v>0</v>
      </c>
      <c r="K16" s="54">
        <v>75</v>
      </c>
      <c r="M16" s="35"/>
      <c r="N16" s="2"/>
      <c r="O16" s="35"/>
      <c r="P16" s="2"/>
      <c r="Q16" s="2"/>
      <c r="R16" s="2"/>
      <c r="S16" s="81">
        <v>75</v>
      </c>
      <c r="T16" s="2"/>
      <c r="U16" s="35">
        <f t="shared" si="1"/>
        <v>-75</v>
      </c>
      <c r="V16" s="2"/>
      <c r="W16" s="85" t="s">
        <v>58</v>
      </c>
      <c r="X16" s="86">
        <v>1</v>
      </c>
      <c r="Y16" s="86">
        <v>0</v>
      </c>
      <c r="Z16" s="86">
        <v>10</v>
      </c>
      <c r="AA16" s="86">
        <v>34</v>
      </c>
      <c r="AB16" s="86">
        <v>22</v>
      </c>
      <c r="AC16" s="86">
        <v>2</v>
      </c>
      <c r="AD16" s="86">
        <v>6</v>
      </c>
      <c r="AE16" s="86">
        <v>0</v>
      </c>
      <c r="AF16" s="86">
        <v>0</v>
      </c>
      <c r="AG16" s="86">
        <v>75</v>
      </c>
      <c r="AI16" s="3">
        <f t="shared" si="2"/>
        <v>0</v>
      </c>
      <c r="AJ16" s="3">
        <f t="shared" si="3"/>
        <v>0</v>
      </c>
      <c r="AK16" s="3">
        <f t="shared" si="4"/>
        <v>0</v>
      </c>
      <c r="AL16" s="3">
        <f t="shared" si="5"/>
        <v>0</v>
      </c>
      <c r="AM16" s="3">
        <f t="shared" si="6"/>
        <v>0</v>
      </c>
      <c r="AN16" s="3">
        <f t="shared" si="7"/>
        <v>0</v>
      </c>
      <c r="AO16" s="3">
        <f t="shared" si="8"/>
        <v>0</v>
      </c>
      <c r="AP16" s="3">
        <f t="shared" si="9"/>
        <v>0</v>
      </c>
      <c r="AQ16" s="3">
        <f t="shared" si="10"/>
        <v>0</v>
      </c>
      <c r="AR16" s="3">
        <f t="shared" si="11"/>
        <v>0</v>
      </c>
    </row>
    <row r="17" spans="1:44" ht="15.75" thickBot="1" x14ac:dyDescent="0.3">
      <c r="A17" s="43" t="s">
        <v>59</v>
      </c>
      <c r="B17" s="54">
        <v>8</v>
      </c>
      <c r="C17" s="54">
        <v>27</v>
      </c>
      <c r="D17" s="54">
        <v>11</v>
      </c>
      <c r="E17" s="54">
        <v>144</v>
      </c>
      <c r="F17" s="54">
        <v>113</v>
      </c>
      <c r="G17" s="54">
        <v>33</v>
      </c>
      <c r="H17" s="54">
        <v>7</v>
      </c>
      <c r="I17" s="54">
        <v>0</v>
      </c>
      <c r="J17" s="54">
        <v>0</v>
      </c>
      <c r="K17" s="54">
        <v>343</v>
      </c>
      <c r="M17" s="35"/>
      <c r="N17" s="2"/>
      <c r="O17" s="35"/>
      <c r="P17" s="2"/>
      <c r="Q17" s="2"/>
      <c r="R17" s="2"/>
      <c r="S17" s="81">
        <v>341</v>
      </c>
      <c r="T17" s="2"/>
      <c r="U17" s="35">
        <f t="shared" si="1"/>
        <v>-341</v>
      </c>
      <c r="V17" s="2"/>
      <c r="W17" s="85" t="s">
        <v>59</v>
      </c>
      <c r="X17" s="86">
        <v>8</v>
      </c>
      <c r="Y17" s="86">
        <v>27</v>
      </c>
      <c r="Z17" s="86">
        <v>11</v>
      </c>
      <c r="AA17" s="86">
        <v>144</v>
      </c>
      <c r="AB17" s="86">
        <v>113</v>
      </c>
      <c r="AC17" s="86">
        <v>33</v>
      </c>
      <c r="AD17" s="86">
        <v>7</v>
      </c>
      <c r="AE17" s="86">
        <v>0</v>
      </c>
      <c r="AF17" s="86">
        <v>0</v>
      </c>
      <c r="AG17" s="86">
        <v>343</v>
      </c>
      <c r="AI17" s="3">
        <f t="shared" si="2"/>
        <v>0</v>
      </c>
      <c r="AJ17" s="3">
        <f t="shared" si="3"/>
        <v>0</v>
      </c>
      <c r="AK17" s="3">
        <f t="shared" si="4"/>
        <v>0</v>
      </c>
      <c r="AL17" s="3">
        <f t="shared" si="5"/>
        <v>0</v>
      </c>
      <c r="AM17" s="3">
        <f t="shared" si="6"/>
        <v>0</v>
      </c>
      <c r="AN17" s="3">
        <f t="shared" si="7"/>
        <v>0</v>
      </c>
      <c r="AO17" s="3">
        <f t="shared" si="8"/>
        <v>0</v>
      </c>
      <c r="AP17" s="3">
        <f t="shared" si="9"/>
        <v>0</v>
      </c>
      <c r="AQ17" s="3">
        <f t="shared" si="10"/>
        <v>0</v>
      </c>
      <c r="AR17" s="3">
        <f t="shared" si="11"/>
        <v>0</v>
      </c>
    </row>
    <row r="18" spans="1:44" ht="15.75" thickBot="1" x14ac:dyDescent="0.3">
      <c r="A18" s="43" t="s">
        <v>60</v>
      </c>
      <c r="B18" s="54">
        <v>53</v>
      </c>
      <c r="C18" s="54">
        <v>67</v>
      </c>
      <c r="D18" s="54">
        <v>4</v>
      </c>
      <c r="E18" s="54">
        <v>2068</v>
      </c>
      <c r="F18" s="54">
        <v>257</v>
      </c>
      <c r="G18" s="54">
        <v>91</v>
      </c>
      <c r="H18" s="54">
        <v>48</v>
      </c>
      <c r="I18" s="54">
        <v>0</v>
      </c>
      <c r="J18" s="54">
        <v>0</v>
      </c>
      <c r="K18" s="54">
        <v>2588</v>
      </c>
      <c r="M18" s="35"/>
      <c r="N18" s="2"/>
      <c r="O18" s="35"/>
      <c r="P18" s="2"/>
      <c r="Q18" s="2"/>
      <c r="R18" s="2"/>
      <c r="S18" s="82">
        <v>2701</v>
      </c>
      <c r="T18" s="2"/>
      <c r="U18" s="35">
        <f t="shared" si="1"/>
        <v>-2701</v>
      </c>
      <c r="V18" s="2"/>
      <c r="W18" s="85" t="s">
        <v>60</v>
      </c>
      <c r="X18" s="86">
        <v>53</v>
      </c>
      <c r="Y18" s="86">
        <v>67</v>
      </c>
      <c r="Z18" s="86">
        <v>4</v>
      </c>
      <c r="AA18" s="87">
        <v>2068</v>
      </c>
      <c r="AB18" s="86">
        <v>257</v>
      </c>
      <c r="AC18" s="86">
        <v>91</v>
      </c>
      <c r="AD18" s="86">
        <v>48</v>
      </c>
      <c r="AE18" s="86">
        <v>0</v>
      </c>
      <c r="AF18" s="86">
        <v>0</v>
      </c>
      <c r="AG18" s="87">
        <v>2588</v>
      </c>
      <c r="AI18" s="3">
        <f t="shared" si="2"/>
        <v>0</v>
      </c>
      <c r="AJ18" s="3">
        <f t="shared" si="3"/>
        <v>0</v>
      </c>
      <c r="AK18" s="3">
        <f t="shared" si="4"/>
        <v>0</v>
      </c>
      <c r="AL18" s="3">
        <f t="shared" si="5"/>
        <v>0</v>
      </c>
      <c r="AM18" s="3">
        <f t="shared" si="6"/>
        <v>0</v>
      </c>
      <c r="AN18" s="3">
        <f t="shared" si="7"/>
        <v>0</v>
      </c>
      <c r="AO18" s="3">
        <f t="shared" si="8"/>
        <v>0</v>
      </c>
      <c r="AP18" s="3">
        <f t="shared" si="9"/>
        <v>0</v>
      </c>
      <c r="AQ18" s="3">
        <f t="shared" si="10"/>
        <v>0</v>
      </c>
      <c r="AR18" s="3">
        <f t="shared" si="11"/>
        <v>0</v>
      </c>
    </row>
    <row r="19" spans="1:44" ht="15.75" thickBot="1" x14ac:dyDescent="0.3">
      <c r="A19" s="43" t="s">
        <v>61</v>
      </c>
      <c r="B19" s="54">
        <v>0</v>
      </c>
      <c r="C19" s="54">
        <v>0</v>
      </c>
      <c r="D19" s="54">
        <v>0</v>
      </c>
      <c r="E19" s="54">
        <v>14</v>
      </c>
      <c r="F19" s="54">
        <v>34</v>
      </c>
      <c r="G19" s="54">
        <v>0</v>
      </c>
      <c r="H19" s="54">
        <v>0</v>
      </c>
      <c r="I19" s="54">
        <v>0</v>
      </c>
      <c r="J19" s="54">
        <v>0</v>
      </c>
      <c r="K19" s="54">
        <v>48</v>
      </c>
      <c r="M19" s="35"/>
      <c r="N19" s="2"/>
      <c r="O19" s="35"/>
      <c r="P19" s="2"/>
      <c r="Q19" s="2"/>
      <c r="R19" s="2"/>
      <c r="S19" s="81">
        <v>42</v>
      </c>
      <c r="T19" s="2"/>
      <c r="U19" s="35">
        <f t="shared" si="1"/>
        <v>-42</v>
      </c>
      <c r="V19" s="2"/>
      <c r="W19" s="85" t="s">
        <v>61</v>
      </c>
      <c r="X19" s="86">
        <v>0</v>
      </c>
      <c r="Y19" s="86">
        <v>0</v>
      </c>
      <c r="Z19" s="86">
        <v>0</v>
      </c>
      <c r="AA19" s="86">
        <v>14</v>
      </c>
      <c r="AB19" s="86">
        <v>34</v>
      </c>
      <c r="AC19" s="86">
        <v>0</v>
      </c>
      <c r="AD19" s="86">
        <v>0</v>
      </c>
      <c r="AE19" s="86">
        <v>0</v>
      </c>
      <c r="AF19" s="86">
        <v>0</v>
      </c>
      <c r="AG19" s="86">
        <v>48</v>
      </c>
      <c r="AI19" s="3">
        <f t="shared" si="2"/>
        <v>0</v>
      </c>
      <c r="AJ19" s="3">
        <f t="shared" si="3"/>
        <v>0</v>
      </c>
      <c r="AK19" s="3">
        <f t="shared" si="4"/>
        <v>0</v>
      </c>
      <c r="AL19" s="3">
        <f t="shared" si="5"/>
        <v>0</v>
      </c>
      <c r="AM19" s="3">
        <f t="shared" si="6"/>
        <v>0</v>
      </c>
      <c r="AN19" s="3">
        <f t="shared" si="7"/>
        <v>0</v>
      </c>
      <c r="AO19" s="3">
        <f t="shared" si="8"/>
        <v>0</v>
      </c>
      <c r="AP19" s="3">
        <f t="shared" si="9"/>
        <v>0</v>
      </c>
      <c r="AQ19" s="3">
        <f t="shared" si="10"/>
        <v>0</v>
      </c>
      <c r="AR19" s="3">
        <f t="shared" si="11"/>
        <v>0</v>
      </c>
    </row>
    <row r="20" spans="1:44" ht="15.75" thickBot="1" x14ac:dyDescent="0.3">
      <c r="A20" s="43" t="s">
        <v>62</v>
      </c>
      <c r="B20" s="54">
        <v>7</v>
      </c>
      <c r="C20" s="54">
        <v>23</v>
      </c>
      <c r="D20" s="54">
        <v>0</v>
      </c>
      <c r="E20" s="54">
        <v>199</v>
      </c>
      <c r="F20" s="54">
        <v>80</v>
      </c>
      <c r="G20" s="54">
        <v>0</v>
      </c>
      <c r="H20" s="54">
        <v>22</v>
      </c>
      <c r="I20" s="54">
        <v>0</v>
      </c>
      <c r="J20" s="54">
        <v>2</v>
      </c>
      <c r="K20" s="54">
        <v>333</v>
      </c>
      <c r="M20" s="35"/>
      <c r="N20" s="2"/>
      <c r="O20" s="35"/>
      <c r="P20" s="2"/>
      <c r="Q20" s="2"/>
      <c r="R20" s="2"/>
      <c r="S20" s="81">
        <v>316</v>
      </c>
      <c r="T20" s="2"/>
      <c r="U20" s="35">
        <f t="shared" si="1"/>
        <v>-316</v>
      </c>
      <c r="V20" s="2"/>
      <c r="W20" s="85" t="s">
        <v>62</v>
      </c>
      <c r="X20" s="86">
        <v>7</v>
      </c>
      <c r="Y20" s="86">
        <v>23</v>
      </c>
      <c r="Z20" s="86">
        <v>0</v>
      </c>
      <c r="AA20" s="86">
        <v>199</v>
      </c>
      <c r="AB20" s="86">
        <v>80</v>
      </c>
      <c r="AC20" s="86">
        <v>0</v>
      </c>
      <c r="AD20" s="86">
        <v>22</v>
      </c>
      <c r="AE20" s="86">
        <v>0</v>
      </c>
      <c r="AF20" s="86">
        <v>2</v>
      </c>
      <c r="AG20" s="86">
        <v>333</v>
      </c>
      <c r="AI20" s="3">
        <f t="shared" si="2"/>
        <v>0</v>
      </c>
      <c r="AJ20" s="3">
        <f t="shared" si="3"/>
        <v>0</v>
      </c>
      <c r="AK20" s="3">
        <f t="shared" si="4"/>
        <v>0</v>
      </c>
      <c r="AL20" s="3">
        <f t="shared" si="5"/>
        <v>0</v>
      </c>
      <c r="AM20" s="3">
        <f t="shared" si="6"/>
        <v>0</v>
      </c>
      <c r="AN20" s="3">
        <f t="shared" si="7"/>
        <v>0</v>
      </c>
      <c r="AO20" s="3">
        <f t="shared" si="8"/>
        <v>0</v>
      </c>
      <c r="AP20" s="3">
        <f t="shared" si="9"/>
        <v>0</v>
      </c>
      <c r="AQ20" s="3">
        <f t="shared" si="10"/>
        <v>0</v>
      </c>
      <c r="AR20" s="3">
        <f t="shared" si="11"/>
        <v>0</v>
      </c>
    </row>
    <row r="21" spans="1:44" ht="15.75" thickBot="1" x14ac:dyDescent="0.3">
      <c r="A21" s="43" t="s">
        <v>63</v>
      </c>
      <c r="B21" s="54">
        <v>7</v>
      </c>
      <c r="C21" s="54">
        <v>15</v>
      </c>
      <c r="D21" s="54">
        <v>2</v>
      </c>
      <c r="E21" s="54">
        <v>156</v>
      </c>
      <c r="F21" s="54">
        <v>147</v>
      </c>
      <c r="G21" s="54">
        <v>27</v>
      </c>
      <c r="H21" s="54">
        <v>8</v>
      </c>
      <c r="I21" s="54">
        <v>0</v>
      </c>
      <c r="J21" s="54">
        <v>0</v>
      </c>
      <c r="K21" s="54">
        <v>362</v>
      </c>
      <c r="M21" s="35"/>
      <c r="N21" s="2"/>
      <c r="O21" s="35"/>
      <c r="P21" s="2"/>
      <c r="Q21" s="2"/>
      <c r="R21" s="2"/>
      <c r="S21" s="81">
        <v>353</v>
      </c>
      <c r="T21" s="2"/>
      <c r="U21" s="35">
        <f t="shared" si="1"/>
        <v>-353</v>
      </c>
      <c r="V21" s="2"/>
      <c r="W21" s="85" t="s">
        <v>63</v>
      </c>
      <c r="X21" s="86">
        <v>7</v>
      </c>
      <c r="Y21" s="86">
        <v>15</v>
      </c>
      <c r="Z21" s="86">
        <v>2</v>
      </c>
      <c r="AA21" s="86">
        <v>156</v>
      </c>
      <c r="AB21" s="86">
        <v>147</v>
      </c>
      <c r="AC21" s="86">
        <v>27</v>
      </c>
      <c r="AD21" s="86">
        <v>8</v>
      </c>
      <c r="AE21" s="86">
        <v>0</v>
      </c>
      <c r="AF21" s="86">
        <v>0</v>
      </c>
      <c r="AG21" s="86">
        <v>362</v>
      </c>
      <c r="AI21" s="3">
        <f t="shared" si="2"/>
        <v>0</v>
      </c>
      <c r="AJ21" s="3">
        <f t="shared" si="3"/>
        <v>0</v>
      </c>
      <c r="AK21" s="3">
        <f t="shared" si="4"/>
        <v>0</v>
      </c>
      <c r="AL21" s="3">
        <f t="shared" si="5"/>
        <v>0</v>
      </c>
      <c r="AM21" s="3">
        <f t="shared" si="6"/>
        <v>0</v>
      </c>
      <c r="AN21" s="3">
        <f t="shared" si="7"/>
        <v>0</v>
      </c>
      <c r="AO21" s="3">
        <f t="shared" si="8"/>
        <v>0</v>
      </c>
      <c r="AP21" s="3">
        <f t="shared" si="9"/>
        <v>0</v>
      </c>
      <c r="AQ21" s="3">
        <f t="shared" si="10"/>
        <v>0</v>
      </c>
      <c r="AR21" s="3">
        <f t="shared" si="11"/>
        <v>0</v>
      </c>
    </row>
    <row r="22" spans="1:44" ht="15.75" thickBot="1" x14ac:dyDescent="0.3">
      <c r="A22" s="43" t="s">
        <v>64</v>
      </c>
      <c r="B22" s="54">
        <v>16</v>
      </c>
      <c r="C22" s="54">
        <v>35</v>
      </c>
      <c r="D22" s="54">
        <v>8</v>
      </c>
      <c r="E22" s="54">
        <v>221</v>
      </c>
      <c r="F22" s="54">
        <v>185</v>
      </c>
      <c r="G22" s="54">
        <v>92</v>
      </c>
      <c r="H22" s="54">
        <v>1</v>
      </c>
      <c r="I22" s="54">
        <v>0</v>
      </c>
      <c r="J22" s="54">
        <v>2</v>
      </c>
      <c r="K22" s="54">
        <v>560</v>
      </c>
      <c r="M22" s="35"/>
      <c r="N22" s="2"/>
      <c r="O22" s="35"/>
      <c r="P22" s="2"/>
      <c r="Q22" s="2"/>
      <c r="R22" s="2"/>
      <c r="S22" s="81">
        <v>580</v>
      </c>
      <c r="T22" s="2"/>
      <c r="U22" s="35">
        <f t="shared" si="1"/>
        <v>-580</v>
      </c>
      <c r="V22" s="2"/>
      <c r="W22" s="85" t="s">
        <v>64</v>
      </c>
      <c r="X22" s="86">
        <v>16</v>
      </c>
      <c r="Y22" s="86">
        <v>35</v>
      </c>
      <c r="Z22" s="86">
        <v>8</v>
      </c>
      <c r="AA22" s="86">
        <v>221</v>
      </c>
      <c r="AB22" s="86">
        <v>185</v>
      </c>
      <c r="AC22" s="86">
        <v>92</v>
      </c>
      <c r="AD22" s="86">
        <v>1</v>
      </c>
      <c r="AE22" s="86">
        <v>0</v>
      </c>
      <c r="AF22" s="86">
        <v>2</v>
      </c>
      <c r="AG22" s="86">
        <v>560</v>
      </c>
      <c r="AI22" s="3">
        <f t="shared" si="2"/>
        <v>0</v>
      </c>
      <c r="AJ22" s="3">
        <f t="shared" si="3"/>
        <v>0</v>
      </c>
      <c r="AK22" s="3">
        <f t="shared" si="4"/>
        <v>0</v>
      </c>
      <c r="AL22" s="3">
        <f t="shared" si="5"/>
        <v>0</v>
      </c>
      <c r="AM22" s="3">
        <f t="shared" si="6"/>
        <v>0</v>
      </c>
      <c r="AN22" s="3">
        <f t="shared" si="7"/>
        <v>0</v>
      </c>
      <c r="AO22" s="3">
        <f t="shared" si="8"/>
        <v>0</v>
      </c>
      <c r="AP22" s="3">
        <f t="shared" si="9"/>
        <v>0</v>
      </c>
      <c r="AQ22" s="3">
        <f t="shared" si="10"/>
        <v>0</v>
      </c>
      <c r="AR22" s="3">
        <f t="shared" si="11"/>
        <v>0</v>
      </c>
    </row>
    <row r="23" spans="1:44" ht="15.75" thickBot="1" x14ac:dyDescent="0.3">
      <c r="A23" s="43" t="s">
        <v>65</v>
      </c>
      <c r="B23" s="54">
        <v>0</v>
      </c>
      <c r="C23" s="54">
        <v>0</v>
      </c>
      <c r="D23" s="54">
        <v>0</v>
      </c>
      <c r="E23" s="54">
        <v>774</v>
      </c>
      <c r="F23" s="54">
        <v>88</v>
      </c>
      <c r="G23" s="54">
        <v>19</v>
      </c>
      <c r="H23" s="54">
        <v>0</v>
      </c>
      <c r="I23" s="54">
        <v>0</v>
      </c>
      <c r="J23" s="54">
        <v>0</v>
      </c>
      <c r="K23" s="54">
        <v>881</v>
      </c>
      <c r="M23" s="35"/>
      <c r="N23" s="2"/>
      <c r="O23" s="35"/>
      <c r="P23" s="2"/>
      <c r="Q23" s="2"/>
      <c r="R23" s="2"/>
      <c r="S23" s="81">
        <v>879</v>
      </c>
      <c r="T23" s="2"/>
      <c r="U23" s="35">
        <f t="shared" si="1"/>
        <v>-879</v>
      </c>
      <c r="V23" s="2"/>
      <c r="W23" s="85" t="s">
        <v>65</v>
      </c>
      <c r="X23" s="86">
        <v>0</v>
      </c>
      <c r="Y23" s="86">
        <v>0</v>
      </c>
      <c r="Z23" s="86">
        <v>0</v>
      </c>
      <c r="AA23" s="86">
        <v>774</v>
      </c>
      <c r="AB23" s="86">
        <v>88</v>
      </c>
      <c r="AC23" s="86">
        <v>19</v>
      </c>
      <c r="AD23" s="86">
        <v>0</v>
      </c>
      <c r="AE23" s="86">
        <v>0</v>
      </c>
      <c r="AF23" s="86">
        <v>0</v>
      </c>
      <c r="AG23" s="86">
        <v>881</v>
      </c>
      <c r="AI23" s="3">
        <f t="shared" si="2"/>
        <v>0</v>
      </c>
      <c r="AJ23" s="3">
        <f t="shared" si="3"/>
        <v>0</v>
      </c>
      <c r="AK23" s="3">
        <f t="shared" si="4"/>
        <v>0</v>
      </c>
      <c r="AL23" s="3">
        <f t="shared" si="5"/>
        <v>0</v>
      </c>
      <c r="AM23" s="3">
        <f t="shared" si="6"/>
        <v>0</v>
      </c>
      <c r="AN23" s="3">
        <f t="shared" si="7"/>
        <v>0</v>
      </c>
      <c r="AO23" s="3">
        <f t="shared" si="8"/>
        <v>0</v>
      </c>
      <c r="AP23" s="3">
        <f t="shared" si="9"/>
        <v>0</v>
      </c>
      <c r="AQ23" s="3">
        <f t="shared" si="10"/>
        <v>0</v>
      </c>
      <c r="AR23" s="3">
        <f t="shared" si="11"/>
        <v>0</v>
      </c>
    </row>
    <row r="24" spans="1:44" ht="15.75" thickBot="1" x14ac:dyDescent="0.3">
      <c r="A24" s="43" t="s">
        <v>66</v>
      </c>
      <c r="B24" s="54">
        <v>16</v>
      </c>
      <c r="C24" s="54">
        <v>30</v>
      </c>
      <c r="D24" s="54">
        <v>26</v>
      </c>
      <c r="E24" s="54">
        <v>128</v>
      </c>
      <c r="F24" s="54">
        <v>278</v>
      </c>
      <c r="G24" s="54">
        <v>42</v>
      </c>
      <c r="H24" s="54">
        <v>0</v>
      </c>
      <c r="I24" s="54">
        <v>0</v>
      </c>
      <c r="J24" s="54">
        <v>2</v>
      </c>
      <c r="K24" s="54">
        <v>522</v>
      </c>
      <c r="M24" s="35"/>
      <c r="N24" s="2"/>
      <c r="O24" s="35"/>
      <c r="P24" s="2"/>
      <c r="Q24" s="2"/>
      <c r="R24" s="2"/>
      <c r="S24" s="81">
        <v>578</v>
      </c>
      <c r="T24" s="2"/>
      <c r="U24" s="35">
        <f t="shared" si="1"/>
        <v>-578</v>
      </c>
      <c r="V24" s="2"/>
      <c r="W24" s="85" t="s">
        <v>66</v>
      </c>
      <c r="X24" s="86">
        <v>16</v>
      </c>
      <c r="Y24" s="86">
        <v>30</v>
      </c>
      <c r="Z24" s="86">
        <v>26</v>
      </c>
      <c r="AA24" s="86">
        <v>128</v>
      </c>
      <c r="AB24" s="86">
        <v>278</v>
      </c>
      <c r="AC24" s="86">
        <v>42</v>
      </c>
      <c r="AD24" s="86">
        <v>0</v>
      </c>
      <c r="AE24" s="86">
        <v>0</v>
      </c>
      <c r="AF24" s="86">
        <v>2</v>
      </c>
      <c r="AG24" s="86">
        <v>522</v>
      </c>
      <c r="AI24" s="3">
        <f t="shared" si="2"/>
        <v>0</v>
      </c>
      <c r="AJ24" s="3">
        <f t="shared" si="3"/>
        <v>0</v>
      </c>
      <c r="AK24" s="3">
        <f t="shared" si="4"/>
        <v>0</v>
      </c>
      <c r="AL24" s="3">
        <f t="shared" si="5"/>
        <v>0</v>
      </c>
      <c r="AM24" s="3">
        <f t="shared" si="6"/>
        <v>0</v>
      </c>
      <c r="AN24" s="3">
        <f t="shared" si="7"/>
        <v>0</v>
      </c>
      <c r="AO24" s="3">
        <f t="shared" si="8"/>
        <v>0</v>
      </c>
      <c r="AP24" s="3">
        <f t="shared" si="9"/>
        <v>0</v>
      </c>
      <c r="AQ24" s="3">
        <f t="shared" si="10"/>
        <v>0</v>
      </c>
      <c r="AR24" s="3">
        <f t="shared" si="11"/>
        <v>0</v>
      </c>
    </row>
    <row r="25" spans="1:44" ht="15.75" thickBot="1" x14ac:dyDescent="0.3">
      <c r="A25" s="43" t="s">
        <v>67</v>
      </c>
      <c r="B25" s="54">
        <v>0</v>
      </c>
      <c r="C25" s="54">
        <v>0</v>
      </c>
      <c r="D25" s="54">
        <v>0</v>
      </c>
      <c r="E25" s="54">
        <v>1175</v>
      </c>
      <c r="F25" s="54">
        <v>205</v>
      </c>
      <c r="G25" s="54">
        <v>0</v>
      </c>
      <c r="H25" s="54">
        <v>0</v>
      </c>
      <c r="I25" s="54">
        <v>0</v>
      </c>
      <c r="J25" s="54">
        <v>0</v>
      </c>
      <c r="K25" s="54">
        <v>1380</v>
      </c>
      <c r="M25" s="35"/>
      <c r="N25" s="2"/>
      <c r="O25" s="35"/>
      <c r="P25" s="2"/>
      <c r="Q25" s="2"/>
      <c r="R25" s="2"/>
      <c r="S25" s="82">
        <v>1537</v>
      </c>
      <c r="T25" s="2"/>
      <c r="U25" s="35">
        <f t="shared" si="1"/>
        <v>-1537</v>
      </c>
      <c r="V25" s="2"/>
      <c r="W25" s="85" t="s">
        <v>67</v>
      </c>
      <c r="X25" s="86">
        <v>0</v>
      </c>
      <c r="Y25" s="86">
        <v>0</v>
      </c>
      <c r="Z25" s="86">
        <v>0</v>
      </c>
      <c r="AA25" s="87">
        <v>1175</v>
      </c>
      <c r="AB25" s="86">
        <v>205</v>
      </c>
      <c r="AC25" s="86">
        <v>0</v>
      </c>
      <c r="AD25" s="86">
        <v>0</v>
      </c>
      <c r="AE25" s="86">
        <v>0</v>
      </c>
      <c r="AF25" s="86">
        <v>0</v>
      </c>
      <c r="AG25" s="87">
        <v>1380</v>
      </c>
      <c r="AI25" s="3">
        <f t="shared" si="2"/>
        <v>0</v>
      </c>
      <c r="AJ25" s="3">
        <f t="shared" si="3"/>
        <v>0</v>
      </c>
      <c r="AK25" s="3">
        <f t="shared" si="4"/>
        <v>0</v>
      </c>
      <c r="AL25" s="3">
        <f t="shared" si="5"/>
        <v>0</v>
      </c>
      <c r="AM25" s="3">
        <f t="shared" si="6"/>
        <v>0</v>
      </c>
      <c r="AN25" s="3">
        <f t="shared" si="7"/>
        <v>0</v>
      </c>
      <c r="AO25" s="3">
        <f t="shared" si="8"/>
        <v>0</v>
      </c>
      <c r="AP25" s="3">
        <f t="shared" si="9"/>
        <v>0</v>
      </c>
      <c r="AQ25" s="3">
        <f t="shared" si="10"/>
        <v>0</v>
      </c>
      <c r="AR25" s="3">
        <f t="shared" si="11"/>
        <v>0</v>
      </c>
    </row>
    <row r="26" spans="1:44" ht="15.75" thickBot="1" x14ac:dyDescent="0.3">
      <c r="A26" s="43" t="s">
        <v>68</v>
      </c>
      <c r="B26" s="54">
        <v>27</v>
      </c>
      <c r="C26" s="54">
        <v>38</v>
      </c>
      <c r="D26" s="54">
        <v>1</v>
      </c>
      <c r="E26" s="54">
        <v>240</v>
      </c>
      <c r="F26" s="54">
        <v>94</v>
      </c>
      <c r="G26" s="54">
        <v>19</v>
      </c>
      <c r="H26" s="54">
        <v>0</v>
      </c>
      <c r="I26" s="54">
        <v>0</v>
      </c>
      <c r="J26" s="54">
        <v>1</v>
      </c>
      <c r="K26" s="54">
        <v>420</v>
      </c>
      <c r="M26" s="35"/>
      <c r="N26" s="2"/>
      <c r="O26" s="35"/>
      <c r="P26" s="2"/>
      <c r="Q26" s="2"/>
      <c r="R26" s="2"/>
      <c r="S26" s="81">
        <v>481</v>
      </c>
      <c r="T26" s="2"/>
      <c r="U26" s="35">
        <f t="shared" si="1"/>
        <v>-481</v>
      </c>
      <c r="V26" s="2"/>
      <c r="W26" s="85" t="s">
        <v>68</v>
      </c>
      <c r="X26" s="86">
        <v>27</v>
      </c>
      <c r="Y26" s="86">
        <v>38</v>
      </c>
      <c r="Z26" s="86">
        <v>1</v>
      </c>
      <c r="AA26" s="86">
        <v>240</v>
      </c>
      <c r="AB26" s="86">
        <v>94</v>
      </c>
      <c r="AC26" s="86">
        <v>19</v>
      </c>
      <c r="AD26" s="86">
        <v>0</v>
      </c>
      <c r="AE26" s="86">
        <v>0</v>
      </c>
      <c r="AF26" s="86">
        <v>1</v>
      </c>
      <c r="AG26" s="86">
        <v>420</v>
      </c>
      <c r="AI26" s="3">
        <f t="shared" si="2"/>
        <v>0</v>
      </c>
      <c r="AJ26" s="3">
        <f t="shared" si="3"/>
        <v>0</v>
      </c>
      <c r="AK26" s="3">
        <f t="shared" si="4"/>
        <v>0</v>
      </c>
      <c r="AL26" s="3">
        <f t="shared" si="5"/>
        <v>0</v>
      </c>
      <c r="AM26" s="3">
        <f t="shared" si="6"/>
        <v>0</v>
      </c>
      <c r="AN26" s="3">
        <f t="shared" si="7"/>
        <v>0</v>
      </c>
      <c r="AO26" s="3">
        <f t="shared" si="8"/>
        <v>0</v>
      </c>
      <c r="AP26" s="3">
        <f t="shared" si="9"/>
        <v>0</v>
      </c>
      <c r="AQ26" s="3">
        <f t="shared" si="10"/>
        <v>0</v>
      </c>
      <c r="AR26" s="3">
        <f t="shared" si="11"/>
        <v>0</v>
      </c>
    </row>
    <row r="27" spans="1:44" ht="15.75" thickBot="1" x14ac:dyDescent="0.3">
      <c r="A27" s="43" t="s">
        <v>69</v>
      </c>
      <c r="B27" s="54">
        <v>35</v>
      </c>
      <c r="C27" s="54">
        <v>13</v>
      </c>
      <c r="D27" s="54">
        <v>6</v>
      </c>
      <c r="E27" s="54">
        <v>143</v>
      </c>
      <c r="F27" s="54">
        <v>195</v>
      </c>
      <c r="G27" s="54">
        <v>178</v>
      </c>
      <c r="H27" s="54">
        <v>0</v>
      </c>
      <c r="I27" s="54">
        <v>0</v>
      </c>
      <c r="J27" s="54">
        <v>0</v>
      </c>
      <c r="K27" s="54">
        <v>570</v>
      </c>
      <c r="M27" s="35"/>
      <c r="N27" s="2"/>
      <c r="O27" s="35"/>
      <c r="P27" s="2"/>
      <c r="Q27" s="2"/>
      <c r="R27" s="2"/>
      <c r="S27" s="81">
        <v>586</v>
      </c>
      <c r="T27" s="2"/>
      <c r="U27" s="35">
        <f t="shared" si="1"/>
        <v>-586</v>
      </c>
      <c r="V27" s="2"/>
      <c r="W27" s="85" t="s">
        <v>69</v>
      </c>
      <c r="X27" s="86">
        <v>35</v>
      </c>
      <c r="Y27" s="86">
        <v>13</v>
      </c>
      <c r="Z27" s="86">
        <v>6</v>
      </c>
      <c r="AA27" s="86">
        <v>143</v>
      </c>
      <c r="AB27" s="86">
        <v>195</v>
      </c>
      <c r="AC27" s="86">
        <v>178</v>
      </c>
      <c r="AD27" s="86">
        <v>0</v>
      </c>
      <c r="AE27" s="86">
        <v>0</v>
      </c>
      <c r="AF27" s="86">
        <v>0</v>
      </c>
      <c r="AG27" s="86">
        <v>570</v>
      </c>
      <c r="AI27" s="3">
        <f t="shared" si="2"/>
        <v>0</v>
      </c>
      <c r="AJ27" s="3">
        <f t="shared" si="3"/>
        <v>0</v>
      </c>
      <c r="AK27" s="3">
        <f t="shared" si="4"/>
        <v>0</v>
      </c>
      <c r="AL27" s="3">
        <f t="shared" si="5"/>
        <v>0</v>
      </c>
      <c r="AM27" s="3">
        <f t="shared" si="6"/>
        <v>0</v>
      </c>
      <c r="AN27" s="3">
        <f t="shared" si="7"/>
        <v>0</v>
      </c>
      <c r="AO27" s="3">
        <f t="shared" si="8"/>
        <v>0</v>
      </c>
      <c r="AP27" s="3">
        <f t="shared" si="9"/>
        <v>0</v>
      </c>
      <c r="AQ27" s="3">
        <f t="shared" si="10"/>
        <v>0</v>
      </c>
      <c r="AR27" s="3">
        <f t="shared" si="11"/>
        <v>0</v>
      </c>
    </row>
    <row r="28" spans="1:44" ht="15.75" thickBot="1" x14ac:dyDescent="0.3">
      <c r="A28" s="43" t="s">
        <v>70</v>
      </c>
      <c r="B28" s="54">
        <v>5</v>
      </c>
      <c r="C28" s="54">
        <v>7</v>
      </c>
      <c r="D28" s="54">
        <v>0</v>
      </c>
      <c r="E28" s="54">
        <v>199</v>
      </c>
      <c r="F28" s="54">
        <v>188</v>
      </c>
      <c r="G28" s="54">
        <v>8</v>
      </c>
      <c r="H28" s="54">
        <v>21</v>
      </c>
      <c r="I28" s="54">
        <v>0</v>
      </c>
      <c r="J28" s="54">
        <v>0</v>
      </c>
      <c r="K28" s="54">
        <v>428</v>
      </c>
      <c r="M28" s="35"/>
      <c r="N28" s="2"/>
      <c r="O28" s="35"/>
      <c r="P28" s="2"/>
      <c r="Q28" s="2"/>
      <c r="R28" s="2"/>
      <c r="S28" s="81">
        <v>498</v>
      </c>
      <c r="T28" s="2"/>
      <c r="U28" s="35">
        <f t="shared" si="1"/>
        <v>-498</v>
      </c>
      <c r="V28" s="2"/>
      <c r="W28" s="85" t="s">
        <v>70</v>
      </c>
      <c r="X28" s="86">
        <v>5</v>
      </c>
      <c r="Y28" s="86">
        <v>7</v>
      </c>
      <c r="Z28" s="86">
        <v>0</v>
      </c>
      <c r="AA28" s="86">
        <v>199</v>
      </c>
      <c r="AB28" s="86">
        <v>188</v>
      </c>
      <c r="AC28" s="86">
        <v>8</v>
      </c>
      <c r="AD28" s="86">
        <v>21</v>
      </c>
      <c r="AE28" s="86">
        <v>0</v>
      </c>
      <c r="AF28" s="86">
        <v>0</v>
      </c>
      <c r="AG28" s="86">
        <v>428</v>
      </c>
      <c r="AI28" s="3">
        <f t="shared" si="2"/>
        <v>0</v>
      </c>
      <c r="AJ28" s="3">
        <f t="shared" si="3"/>
        <v>0</v>
      </c>
      <c r="AK28" s="3">
        <f t="shared" si="4"/>
        <v>0</v>
      </c>
      <c r="AL28" s="3">
        <f t="shared" si="5"/>
        <v>0</v>
      </c>
      <c r="AM28" s="3">
        <f t="shared" si="6"/>
        <v>0</v>
      </c>
      <c r="AN28" s="3">
        <f t="shared" si="7"/>
        <v>0</v>
      </c>
      <c r="AO28" s="3">
        <f t="shared" si="8"/>
        <v>0</v>
      </c>
      <c r="AP28" s="3">
        <f t="shared" si="9"/>
        <v>0</v>
      </c>
      <c r="AQ28" s="3">
        <f t="shared" si="10"/>
        <v>0</v>
      </c>
      <c r="AR28" s="3">
        <f t="shared" si="11"/>
        <v>0</v>
      </c>
    </row>
    <row r="29" spans="1:44" ht="15.75" thickBot="1" x14ac:dyDescent="0.3">
      <c r="A29" s="43" t="s">
        <v>71</v>
      </c>
      <c r="B29" s="54">
        <v>2</v>
      </c>
      <c r="C29" s="54">
        <v>1</v>
      </c>
      <c r="D29" s="54">
        <v>1</v>
      </c>
      <c r="E29" s="54">
        <v>46</v>
      </c>
      <c r="F29" s="54">
        <v>73</v>
      </c>
      <c r="G29" s="54">
        <v>11</v>
      </c>
      <c r="H29" s="54">
        <v>0</v>
      </c>
      <c r="I29" s="54">
        <v>0</v>
      </c>
      <c r="J29" s="54">
        <v>0</v>
      </c>
      <c r="K29" s="54">
        <v>134</v>
      </c>
      <c r="M29" s="35"/>
      <c r="N29" s="2"/>
      <c r="O29" s="35"/>
      <c r="P29" s="2"/>
      <c r="Q29" s="2"/>
      <c r="R29" s="2"/>
      <c r="S29" s="81">
        <v>146</v>
      </c>
      <c r="T29" s="2"/>
      <c r="U29" s="35">
        <f t="shared" si="1"/>
        <v>-146</v>
      </c>
      <c r="V29" s="2"/>
      <c r="W29" s="85" t="s">
        <v>71</v>
      </c>
      <c r="X29" s="86">
        <v>2</v>
      </c>
      <c r="Y29" s="86">
        <v>1</v>
      </c>
      <c r="Z29" s="86">
        <v>1</v>
      </c>
      <c r="AA29" s="86">
        <v>46</v>
      </c>
      <c r="AB29" s="86">
        <v>73</v>
      </c>
      <c r="AC29" s="86">
        <v>11</v>
      </c>
      <c r="AD29" s="86">
        <v>0</v>
      </c>
      <c r="AE29" s="86">
        <v>0</v>
      </c>
      <c r="AF29" s="86">
        <v>0</v>
      </c>
      <c r="AG29" s="86">
        <v>134</v>
      </c>
      <c r="AI29" s="3">
        <f t="shared" si="2"/>
        <v>0</v>
      </c>
      <c r="AJ29" s="3">
        <f t="shared" si="3"/>
        <v>0</v>
      </c>
      <c r="AK29" s="3">
        <f t="shared" si="4"/>
        <v>0</v>
      </c>
      <c r="AL29" s="3">
        <f t="shared" si="5"/>
        <v>0</v>
      </c>
      <c r="AM29" s="3">
        <f t="shared" si="6"/>
        <v>0</v>
      </c>
      <c r="AN29" s="3">
        <f t="shared" si="7"/>
        <v>0</v>
      </c>
      <c r="AO29" s="3">
        <f t="shared" si="8"/>
        <v>0</v>
      </c>
      <c r="AP29" s="3">
        <f t="shared" si="9"/>
        <v>0</v>
      </c>
      <c r="AQ29" s="3">
        <f t="shared" si="10"/>
        <v>0</v>
      </c>
      <c r="AR29" s="3">
        <f t="shared" si="11"/>
        <v>0</v>
      </c>
    </row>
    <row r="30" spans="1:44" ht="15.75" thickBot="1" x14ac:dyDescent="0.3">
      <c r="A30" s="43" t="s">
        <v>72</v>
      </c>
      <c r="B30" s="54">
        <v>92</v>
      </c>
      <c r="C30" s="54">
        <v>83</v>
      </c>
      <c r="D30" s="54">
        <v>28</v>
      </c>
      <c r="E30" s="54">
        <v>484</v>
      </c>
      <c r="F30" s="54">
        <v>180</v>
      </c>
      <c r="G30" s="54">
        <v>114</v>
      </c>
      <c r="H30" s="54">
        <v>0</v>
      </c>
      <c r="I30" s="54">
        <v>0</v>
      </c>
      <c r="J30" s="54">
        <v>3</v>
      </c>
      <c r="K30" s="54">
        <v>984</v>
      </c>
      <c r="M30" s="35"/>
      <c r="N30" s="2"/>
      <c r="O30" s="35"/>
      <c r="P30" s="2"/>
      <c r="Q30" s="2"/>
      <c r="R30" s="2"/>
      <c r="S30" s="82">
        <v>1118</v>
      </c>
      <c r="T30" s="2"/>
      <c r="U30" s="35">
        <f t="shared" si="1"/>
        <v>-1118</v>
      </c>
      <c r="V30" s="2"/>
      <c r="W30" s="85" t="s">
        <v>72</v>
      </c>
      <c r="X30" s="86">
        <v>92</v>
      </c>
      <c r="Y30" s="86">
        <v>83</v>
      </c>
      <c r="Z30" s="86">
        <v>28</v>
      </c>
      <c r="AA30" s="86">
        <v>484</v>
      </c>
      <c r="AB30" s="86">
        <v>180</v>
      </c>
      <c r="AC30" s="86">
        <v>114</v>
      </c>
      <c r="AD30" s="86">
        <v>0</v>
      </c>
      <c r="AE30" s="86">
        <v>0</v>
      </c>
      <c r="AF30" s="86">
        <v>3</v>
      </c>
      <c r="AG30" s="86">
        <v>984</v>
      </c>
      <c r="AI30" s="3">
        <f t="shared" si="2"/>
        <v>0</v>
      </c>
      <c r="AJ30" s="3">
        <f t="shared" si="3"/>
        <v>0</v>
      </c>
      <c r="AK30" s="3">
        <f t="shared" si="4"/>
        <v>0</v>
      </c>
      <c r="AL30" s="3">
        <f t="shared" si="5"/>
        <v>0</v>
      </c>
      <c r="AM30" s="3">
        <f t="shared" si="6"/>
        <v>0</v>
      </c>
      <c r="AN30" s="3">
        <f t="shared" si="7"/>
        <v>0</v>
      </c>
      <c r="AO30" s="3">
        <f t="shared" si="8"/>
        <v>0</v>
      </c>
      <c r="AP30" s="3">
        <f t="shared" si="9"/>
        <v>0</v>
      </c>
      <c r="AQ30" s="3">
        <f t="shared" si="10"/>
        <v>0</v>
      </c>
      <c r="AR30" s="3">
        <f t="shared" si="11"/>
        <v>0</v>
      </c>
    </row>
    <row r="31" spans="1:44" ht="15.75" thickBot="1" x14ac:dyDescent="0.3">
      <c r="A31" s="43" t="s">
        <v>73</v>
      </c>
      <c r="B31" s="54">
        <v>24</v>
      </c>
      <c r="C31" s="54">
        <v>55</v>
      </c>
      <c r="D31" s="54">
        <v>37</v>
      </c>
      <c r="E31" s="54">
        <v>165</v>
      </c>
      <c r="F31" s="54">
        <v>70</v>
      </c>
      <c r="G31" s="54">
        <v>40</v>
      </c>
      <c r="H31" s="54">
        <v>15</v>
      </c>
      <c r="I31" s="54">
        <v>0</v>
      </c>
      <c r="J31" s="54">
        <v>4</v>
      </c>
      <c r="K31" s="54">
        <v>410</v>
      </c>
      <c r="M31" s="35"/>
      <c r="N31" s="2"/>
      <c r="O31" s="35"/>
      <c r="P31" s="2"/>
      <c r="Q31" s="2"/>
      <c r="R31" s="2"/>
      <c r="S31" s="81">
        <v>292</v>
      </c>
      <c r="T31" s="2"/>
      <c r="U31" s="35">
        <f t="shared" si="1"/>
        <v>-292</v>
      </c>
      <c r="V31" s="2"/>
      <c r="W31" s="85" t="s">
        <v>73</v>
      </c>
      <c r="X31" s="86">
        <v>24</v>
      </c>
      <c r="Y31" s="86">
        <v>55</v>
      </c>
      <c r="Z31" s="86">
        <v>37</v>
      </c>
      <c r="AA31" s="86">
        <v>165</v>
      </c>
      <c r="AB31" s="86">
        <v>70</v>
      </c>
      <c r="AC31" s="86">
        <v>40</v>
      </c>
      <c r="AD31" s="86">
        <v>15</v>
      </c>
      <c r="AE31" s="86">
        <v>0</v>
      </c>
      <c r="AF31" s="86">
        <v>4</v>
      </c>
      <c r="AG31" s="86">
        <v>410</v>
      </c>
      <c r="AI31" s="3">
        <f t="shared" si="2"/>
        <v>0</v>
      </c>
      <c r="AJ31" s="3">
        <f t="shared" si="3"/>
        <v>0</v>
      </c>
      <c r="AK31" s="3">
        <f t="shared" si="4"/>
        <v>0</v>
      </c>
      <c r="AL31" s="3">
        <f t="shared" si="5"/>
        <v>0</v>
      </c>
      <c r="AM31" s="3">
        <f t="shared" si="6"/>
        <v>0</v>
      </c>
      <c r="AN31" s="3">
        <f t="shared" si="7"/>
        <v>0</v>
      </c>
      <c r="AO31" s="3">
        <f t="shared" si="8"/>
        <v>0</v>
      </c>
      <c r="AP31" s="3">
        <f t="shared" si="9"/>
        <v>0</v>
      </c>
      <c r="AQ31" s="3">
        <f t="shared" si="10"/>
        <v>0</v>
      </c>
      <c r="AR31" s="3">
        <f t="shared" si="11"/>
        <v>0</v>
      </c>
    </row>
    <row r="32" spans="1:44" ht="15.75" thickBot="1" x14ac:dyDescent="0.3">
      <c r="A32" s="43" t="s">
        <v>74</v>
      </c>
      <c r="B32" s="54">
        <v>22</v>
      </c>
      <c r="C32" s="54">
        <v>63</v>
      </c>
      <c r="D32" s="54">
        <v>8</v>
      </c>
      <c r="E32" s="54">
        <v>129</v>
      </c>
      <c r="F32" s="54">
        <v>157</v>
      </c>
      <c r="G32" s="54">
        <v>160</v>
      </c>
      <c r="H32" s="54">
        <v>0</v>
      </c>
      <c r="I32" s="54">
        <v>0</v>
      </c>
      <c r="J32" s="54">
        <v>1</v>
      </c>
      <c r="K32" s="54">
        <v>540</v>
      </c>
      <c r="M32" s="35"/>
      <c r="N32" s="2"/>
      <c r="O32" s="35"/>
      <c r="P32" s="2"/>
      <c r="Q32" s="2"/>
      <c r="R32" s="2"/>
      <c r="S32" s="81">
        <v>550</v>
      </c>
      <c r="T32" s="2"/>
      <c r="U32" s="35">
        <f t="shared" si="1"/>
        <v>-550</v>
      </c>
      <c r="V32" s="2"/>
      <c r="W32" s="85" t="s">
        <v>74</v>
      </c>
      <c r="X32" s="86">
        <v>22</v>
      </c>
      <c r="Y32" s="86">
        <v>63</v>
      </c>
      <c r="Z32" s="86">
        <v>8</v>
      </c>
      <c r="AA32" s="86">
        <v>129</v>
      </c>
      <c r="AB32" s="86">
        <v>157</v>
      </c>
      <c r="AC32" s="86">
        <v>160</v>
      </c>
      <c r="AD32" s="86">
        <v>0</v>
      </c>
      <c r="AE32" s="86">
        <v>0</v>
      </c>
      <c r="AF32" s="86">
        <v>1</v>
      </c>
      <c r="AG32" s="86">
        <v>540</v>
      </c>
      <c r="AI32" s="3">
        <f t="shared" si="2"/>
        <v>0</v>
      </c>
      <c r="AJ32" s="3">
        <f t="shared" si="3"/>
        <v>0</v>
      </c>
      <c r="AK32" s="3">
        <f t="shared" si="4"/>
        <v>0</v>
      </c>
      <c r="AL32" s="3">
        <f t="shared" si="5"/>
        <v>0</v>
      </c>
      <c r="AM32" s="3">
        <f t="shared" si="6"/>
        <v>0</v>
      </c>
      <c r="AN32" s="3">
        <f t="shared" si="7"/>
        <v>0</v>
      </c>
      <c r="AO32" s="3">
        <f t="shared" si="8"/>
        <v>0</v>
      </c>
      <c r="AP32" s="3">
        <f t="shared" si="9"/>
        <v>0</v>
      </c>
      <c r="AQ32" s="3">
        <f t="shared" si="10"/>
        <v>0</v>
      </c>
      <c r="AR32" s="3">
        <f t="shared" si="11"/>
        <v>0</v>
      </c>
    </row>
    <row r="33" spans="1:44" ht="15.75" thickBot="1" x14ac:dyDescent="0.3">
      <c r="A33" s="43" t="s">
        <v>75</v>
      </c>
      <c r="B33" s="54">
        <v>3</v>
      </c>
      <c r="C33" s="54">
        <v>6</v>
      </c>
      <c r="D33" s="54">
        <v>0</v>
      </c>
      <c r="E33" s="54">
        <v>82</v>
      </c>
      <c r="F33" s="54">
        <v>123</v>
      </c>
      <c r="G33" s="54">
        <v>3</v>
      </c>
      <c r="H33" s="54">
        <v>5</v>
      </c>
      <c r="I33" s="54">
        <v>0</v>
      </c>
      <c r="J33" s="54">
        <v>0</v>
      </c>
      <c r="K33" s="54">
        <v>222</v>
      </c>
      <c r="M33" s="35"/>
      <c r="N33" s="2"/>
      <c r="O33" s="35"/>
      <c r="P33" s="2"/>
      <c r="Q33" s="2"/>
      <c r="R33" s="2"/>
      <c r="S33" s="81">
        <v>229</v>
      </c>
      <c r="T33" s="2"/>
      <c r="U33" s="35">
        <f t="shared" si="1"/>
        <v>-229</v>
      </c>
      <c r="V33" s="2"/>
      <c r="W33" s="85" t="s">
        <v>75</v>
      </c>
      <c r="X33" s="86">
        <v>3</v>
      </c>
      <c r="Y33" s="86">
        <v>6</v>
      </c>
      <c r="Z33" s="86">
        <v>0</v>
      </c>
      <c r="AA33" s="86">
        <v>82</v>
      </c>
      <c r="AB33" s="86">
        <v>123</v>
      </c>
      <c r="AC33" s="86">
        <v>3</v>
      </c>
      <c r="AD33" s="86">
        <v>5</v>
      </c>
      <c r="AE33" s="86">
        <v>0</v>
      </c>
      <c r="AF33" s="86">
        <v>0</v>
      </c>
      <c r="AG33" s="86">
        <v>222</v>
      </c>
      <c r="AI33" s="3">
        <f t="shared" si="2"/>
        <v>0</v>
      </c>
      <c r="AJ33" s="3">
        <f t="shared" si="3"/>
        <v>0</v>
      </c>
      <c r="AK33" s="3">
        <f t="shared" si="4"/>
        <v>0</v>
      </c>
      <c r="AL33" s="3">
        <f t="shared" si="5"/>
        <v>0</v>
      </c>
      <c r="AM33" s="3">
        <f t="shared" si="6"/>
        <v>0</v>
      </c>
      <c r="AN33" s="3">
        <f t="shared" si="7"/>
        <v>0</v>
      </c>
      <c r="AO33" s="3">
        <f t="shared" si="8"/>
        <v>0</v>
      </c>
      <c r="AP33" s="3">
        <f t="shared" si="9"/>
        <v>0</v>
      </c>
      <c r="AQ33" s="3">
        <f t="shared" si="10"/>
        <v>0</v>
      </c>
      <c r="AR33" s="3">
        <f t="shared" si="11"/>
        <v>0</v>
      </c>
    </row>
    <row r="34" spans="1:44" ht="15.75" thickBot="1" x14ac:dyDescent="0.3">
      <c r="A34" s="43" t="s">
        <v>76</v>
      </c>
      <c r="B34" s="54">
        <v>33</v>
      </c>
      <c r="C34" s="54">
        <v>29</v>
      </c>
      <c r="D34" s="54">
        <v>0</v>
      </c>
      <c r="E34" s="54">
        <v>328</v>
      </c>
      <c r="F34" s="54">
        <v>210</v>
      </c>
      <c r="G34" s="54">
        <v>53</v>
      </c>
      <c r="H34" s="54">
        <v>1</v>
      </c>
      <c r="I34" s="54">
        <v>0</v>
      </c>
      <c r="J34" s="54">
        <v>0</v>
      </c>
      <c r="K34" s="54">
        <v>654</v>
      </c>
      <c r="M34" s="35"/>
      <c r="N34" s="2"/>
      <c r="O34" s="35"/>
      <c r="P34" s="2"/>
      <c r="Q34" s="2"/>
      <c r="R34" s="2"/>
      <c r="S34" s="81">
        <v>710</v>
      </c>
      <c r="T34" s="2"/>
      <c r="U34" s="35">
        <f t="shared" si="1"/>
        <v>-710</v>
      </c>
      <c r="V34" s="2"/>
      <c r="W34" s="85" t="s">
        <v>76</v>
      </c>
      <c r="X34" s="86">
        <v>33</v>
      </c>
      <c r="Y34" s="86">
        <v>29</v>
      </c>
      <c r="Z34" s="86">
        <v>0</v>
      </c>
      <c r="AA34" s="86">
        <v>328</v>
      </c>
      <c r="AB34" s="86">
        <v>210</v>
      </c>
      <c r="AC34" s="86">
        <v>53</v>
      </c>
      <c r="AD34" s="86">
        <v>1</v>
      </c>
      <c r="AE34" s="86">
        <v>0</v>
      </c>
      <c r="AF34" s="86">
        <v>0</v>
      </c>
      <c r="AG34" s="86">
        <v>654</v>
      </c>
      <c r="AI34" s="3">
        <f t="shared" si="2"/>
        <v>0</v>
      </c>
      <c r="AJ34" s="3">
        <f t="shared" si="3"/>
        <v>0</v>
      </c>
      <c r="AK34" s="3">
        <f t="shared" si="4"/>
        <v>0</v>
      </c>
      <c r="AL34" s="3">
        <f t="shared" si="5"/>
        <v>0</v>
      </c>
      <c r="AM34" s="3">
        <f t="shared" si="6"/>
        <v>0</v>
      </c>
      <c r="AN34" s="3">
        <f t="shared" si="7"/>
        <v>0</v>
      </c>
      <c r="AO34" s="3">
        <f t="shared" si="8"/>
        <v>0</v>
      </c>
      <c r="AP34" s="3">
        <f t="shared" si="9"/>
        <v>0</v>
      </c>
      <c r="AQ34" s="3">
        <f t="shared" si="10"/>
        <v>0</v>
      </c>
      <c r="AR34" s="3">
        <f t="shared" si="11"/>
        <v>0</v>
      </c>
    </row>
    <row r="35" spans="1:44" ht="15.75" thickBot="1" x14ac:dyDescent="0.3">
      <c r="A35" s="43" t="s">
        <v>77</v>
      </c>
      <c r="B35" s="54">
        <v>65</v>
      </c>
      <c r="C35" s="54">
        <v>17</v>
      </c>
      <c r="D35" s="54">
        <v>0</v>
      </c>
      <c r="E35" s="54">
        <v>629</v>
      </c>
      <c r="F35" s="54">
        <v>71</v>
      </c>
      <c r="G35" s="54">
        <v>2</v>
      </c>
      <c r="H35" s="54">
        <v>10</v>
      </c>
      <c r="I35" s="54">
        <v>0</v>
      </c>
      <c r="J35" s="54">
        <v>0</v>
      </c>
      <c r="K35" s="54">
        <v>794</v>
      </c>
      <c r="M35" s="35"/>
      <c r="N35" s="2"/>
      <c r="O35" s="35"/>
      <c r="P35" s="2"/>
      <c r="Q35" s="2"/>
      <c r="R35" s="2"/>
      <c r="S35" s="81">
        <v>840</v>
      </c>
      <c r="T35" s="2"/>
      <c r="U35" s="35">
        <f t="shared" si="1"/>
        <v>-840</v>
      </c>
      <c r="V35" s="2"/>
      <c r="W35" s="85" t="s">
        <v>77</v>
      </c>
      <c r="X35" s="86">
        <v>65</v>
      </c>
      <c r="Y35" s="86">
        <v>17</v>
      </c>
      <c r="Z35" s="86">
        <v>0</v>
      </c>
      <c r="AA35" s="86">
        <v>629</v>
      </c>
      <c r="AB35" s="86">
        <v>71</v>
      </c>
      <c r="AC35" s="86">
        <v>2</v>
      </c>
      <c r="AD35" s="86">
        <v>10</v>
      </c>
      <c r="AE35" s="86">
        <v>0</v>
      </c>
      <c r="AF35" s="86">
        <v>0</v>
      </c>
      <c r="AG35" s="86">
        <v>794</v>
      </c>
      <c r="AI35" s="3">
        <f t="shared" si="2"/>
        <v>0</v>
      </c>
      <c r="AJ35" s="3">
        <f t="shared" si="3"/>
        <v>0</v>
      </c>
      <c r="AK35" s="3">
        <f t="shared" si="4"/>
        <v>0</v>
      </c>
      <c r="AL35" s="3">
        <f t="shared" si="5"/>
        <v>0</v>
      </c>
      <c r="AM35" s="3">
        <f t="shared" si="6"/>
        <v>0</v>
      </c>
      <c r="AN35" s="3">
        <f t="shared" si="7"/>
        <v>0</v>
      </c>
      <c r="AO35" s="3">
        <f t="shared" si="8"/>
        <v>0</v>
      </c>
      <c r="AP35" s="3">
        <f t="shared" si="9"/>
        <v>0</v>
      </c>
      <c r="AQ35" s="3">
        <f t="shared" si="10"/>
        <v>0</v>
      </c>
      <c r="AR35" s="3">
        <f t="shared" si="11"/>
        <v>0</v>
      </c>
    </row>
    <row r="36" spans="1:44" ht="15.75" thickBot="1" x14ac:dyDescent="0.3">
      <c r="A36" s="43" t="s">
        <v>78</v>
      </c>
      <c r="B36" s="54">
        <v>17</v>
      </c>
      <c r="C36" s="54">
        <v>10</v>
      </c>
      <c r="D36" s="54">
        <v>3</v>
      </c>
      <c r="E36" s="54">
        <v>78</v>
      </c>
      <c r="F36" s="54">
        <v>88</v>
      </c>
      <c r="G36" s="54">
        <v>19</v>
      </c>
      <c r="H36" s="54">
        <v>0</v>
      </c>
      <c r="I36" s="54">
        <v>0</v>
      </c>
      <c r="J36" s="54">
        <v>1</v>
      </c>
      <c r="K36" s="54">
        <v>216</v>
      </c>
      <c r="M36" s="35"/>
      <c r="N36" s="2"/>
      <c r="O36" s="35"/>
      <c r="P36" s="2"/>
      <c r="Q36" s="2"/>
      <c r="R36" s="2"/>
      <c r="S36" s="81">
        <v>247</v>
      </c>
      <c r="T36" s="2"/>
      <c r="U36" s="35">
        <f t="shared" si="1"/>
        <v>-247</v>
      </c>
      <c r="V36" s="2"/>
      <c r="W36" s="85" t="s">
        <v>78</v>
      </c>
      <c r="X36" s="86">
        <v>17</v>
      </c>
      <c r="Y36" s="86">
        <v>10</v>
      </c>
      <c r="Z36" s="86">
        <v>3</v>
      </c>
      <c r="AA36" s="86">
        <v>78</v>
      </c>
      <c r="AB36" s="86">
        <v>88</v>
      </c>
      <c r="AC36" s="86">
        <v>19</v>
      </c>
      <c r="AD36" s="86">
        <v>0</v>
      </c>
      <c r="AE36" s="86">
        <v>0</v>
      </c>
      <c r="AF36" s="86">
        <v>1</v>
      </c>
      <c r="AG36" s="86">
        <v>216</v>
      </c>
      <c r="AI36" s="3">
        <f t="shared" si="2"/>
        <v>0</v>
      </c>
      <c r="AJ36" s="3">
        <f t="shared" si="3"/>
        <v>0</v>
      </c>
      <c r="AK36" s="3">
        <f t="shared" si="4"/>
        <v>0</v>
      </c>
      <c r="AL36" s="3">
        <f t="shared" si="5"/>
        <v>0</v>
      </c>
      <c r="AM36" s="3">
        <f t="shared" si="6"/>
        <v>0</v>
      </c>
      <c r="AN36" s="3">
        <f t="shared" si="7"/>
        <v>0</v>
      </c>
      <c r="AO36" s="3">
        <f t="shared" si="8"/>
        <v>0</v>
      </c>
      <c r="AP36" s="3">
        <f t="shared" si="9"/>
        <v>0</v>
      </c>
      <c r="AQ36" s="3">
        <f t="shared" si="10"/>
        <v>0</v>
      </c>
      <c r="AR36" s="3">
        <f t="shared" si="11"/>
        <v>0</v>
      </c>
    </row>
    <row r="37" spans="1:44" ht="15.75" thickBot="1" x14ac:dyDescent="0.3">
      <c r="A37" s="43" t="s">
        <v>79</v>
      </c>
      <c r="B37" s="54">
        <v>3</v>
      </c>
      <c r="C37" s="54">
        <v>1</v>
      </c>
      <c r="D37" s="54">
        <v>0</v>
      </c>
      <c r="E37" s="54">
        <v>285</v>
      </c>
      <c r="F37" s="54">
        <v>191</v>
      </c>
      <c r="G37" s="54">
        <v>0</v>
      </c>
      <c r="H37" s="54">
        <v>4</v>
      </c>
      <c r="I37" s="54">
        <v>0</v>
      </c>
      <c r="J37" s="54">
        <v>0</v>
      </c>
      <c r="K37" s="54">
        <v>484</v>
      </c>
      <c r="M37" s="35"/>
      <c r="N37" s="2"/>
      <c r="O37" s="35"/>
      <c r="P37" s="2"/>
      <c r="Q37" s="2"/>
      <c r="R37" s="2"/>
      <c r="S37" s="81">
        <v>499</v>
      </c>
      <c r="T37" s="2"/>
      <c r="U37" s="35">
        <f t="shared" si="1"/>
        <v>-499</v>
      </c>
      <c r="V37" s="2"/>
      <c r="W37" s="85" t="s">
        <v>79</v>
      </c>
      <c r="X37" s="86">
        <v>3</v>
      </c>
      <c r="Y37" s="86">
        <v>1</v>
      </c>
      <c r="Z37" s="86">
        <v>0</v>
      </c>
      <c r="AA37" s="86">
        <v>285</v>
      </c>
      <c r="AB37" s="86">
        <v>191</v>
      </c>
      <c r="AC37" s="86">
        <v>0</v>
      </c>
      <c r="AD37" s="86">
        <v>4</v>
      </c>
      <c r="AE37" s="86">
        <v>0</v>
      </c>
      <c r="AF37" s="86">
        <v>0</v>
      </c>
      <c r="AG37" s="86">
        <v>484</v>
      </c>
      <c r="AI37" s="3">
        <f t="shared" si="2"/>
        <v>0</v>
      </c>
      <c r="AJ37" s="3">
        <f t="shared" si="3"/>
        <v>0</v>
      </c>
      <c r="AK37" s="3">
        <f t="shared" si="4"/>
        <v>0</v>
      </c>
      <c r="AL37" s="3">
        <f t="shared" si="5"/>
        <v>0</v>
      </c>
      <c r="AM37" s="3">
        <f t="shared" si="6"/>
        <v>0</v>
      </c>
      <c r="AN37" s="3">
        <f t="shared" si="7"/>
        <v>0</v>
      </c>
      <c r="AO37" s="3">
        <f t="shared" si="8"/>
        <v>0</v>
      </c>
      <c r="AP37" s="3">
        <f t="shared" si="9"/>
        <v>0</v>
      </c>
      <c r="AQ37" s="3">
        <f t="shared" si="10"/>
        <v>0</v>
      </c>
      <c r="AR37" s="3">
        <f t="shared" si="11"/>
        <v>0</v>
      </c>
    </row>
    <row r="38" spans="1:44" ht="15.75" thickBot="1" x14ac:dyDescent="0.3">
      <c r="A38" s="43" t="s">
        <v>80</v>
      </c>
      <c r="B38" s="54">
        <v>7</v>
      </c>
      <c r="C38" s="54">
        <v>12</v>
      </c>
      <c r="D38" s="54">
        <v>8</v>
      </c>
      <c r="E38" s="54">
        <v>848</v>
      </c>
      <c r="F38" s="54">
        <v>115</v>
      </c>
      <c r="G38" s="54">
        <v>23</v>
      </c>
      <c r="H38" s="54">
        <v>0</v>
      </c>
      <c r="I38" s="54">
        <v>0</v>
      </c>
      <c r="J38" s="54">
        <v>0</v>
      </c>
      <c r="K38" s="54">
        <v>1013</v>
      </c>
      <c r="M38" s="35"/>
      <c r="N38" s="2"/>
      <c r="O38" s="35"/>
      <c r="P38" s="2"/>
      <c r="Q38" s="2"/>
      <c r="R38" s="2"/>
      <c r="S38" s="81">
        <v>875</v>
      </c>
      <c r="T38" s="2"/>
      <c r="U38" s="35">
        <f t="shared" si="1"/>
        <v>-875</v>
      </c>
      <c r="V38" s="2"/>
      <c r="W38" s="85" t="s">
        <v>80</v>
      </c>
      <c r="X38" s="86">
        <v>7</v>
      </c>
      <c r="Y38" s="86">
        <v>12</v>
      </c>
      <c r="Z38" s="86">
        <v>8</v>
      </c>
      <c r="AA38" s="86">
        <v>848</v>
      </c>
      <c r="AB38" s="86">
        <v>115</v>
      </c>
      <c r="AC38" s="86">
        <v>23</v>
      </c>
      <c r="AD38" s="86">
        <v>0</v>
      </c>
      <c r="AE38" s="86">
        <v>0</v>
      </c>
      <c r="AF38" s="86">
        <v>0</v>
      </c>
      <c r="AG38" s="87">
        <v>1013</v>
      </c>
      <c r="AI38" s="3">
        <f t="shared" si="2"/>
        <v>0</v>
      </c>
      <c r="AJ38" s="3">
        <f t="shared" si="3"/>
        <v>0</v>
      </c>
      <c r="AK38" s="3">
        <f t="shared" si="4"/>
        <v>0</v>
      </c>
      <c r="AL38" s="3">
        <f t="shared" si="5"/>
        <v>0</v>
      </c>
      <c r="AM38" s="3">
        <f t="shared" si="6"/>
        <v>0</v>
      </c>
      <c r="AN38" s="3">
        <f t="shared" si="7"/>
        <v>0</v>
      </c>
      <c r="AO38" s="3">
        <f t="shared" si="8"/>
        <v>0</v>
      </c>
      <c r="AP38" s="3">
        <f t="shared" si="9"/>
        <v>0</v>
      </c>
      <c r="AQ38" s="3">
        <f t="shared" si="10"/>
        <v>0</v>
      </c>
      <c r="AR38" s="3">
        <f t="shared" si="11"/>
        <v>0</v>
      </c>
    </row>
    <row r="39" spans="1:44" ht="15.75" thickBot="1" x14ac:dyDescent="0.3">
      <c r="A39" s="43" t="s">
        <v>81</v>
      </c>
      <c r="B39" s="54">
        <v>31</v>
      </c>
      <c r="C39" s="54">
        <v>70</v>
      </c>
      <c r="D39" s="54">
        <v>19</v>
      </c>
      <c r="E39" s="54">
        <v>114</v>
      </c>
      <c r="F39" s="54">
        <v>452</v>
      </c>
      <c r="G39" s="54">
        <v>25</v>
      </c>
      <c r="H39" s="54">
        <v>0</v>
      </c>
      <c r="I39" s="54">
        <v>0</v>
      </c>
      <c r="J39" s="54">
        <v>2</v>
      </c>
      <c r="K39" s="54">
        <v>713</v>
      </c>
      <c r="M39" s="35"/>
      <c r="N39" s="2"/>
      <c r="O39" s="35"/>
      <c r="P39" s="2"/>
      <c r="Q39" s="2"/>
      <c r="R39" s="2"/>
      <c r="S39" s="81">
        <v>723</v>
      </c>
      <c r="T39" s="2"/>
      <c r="U39" s="35">
        <f t="shared" si="1"/>
        <v>-723</v>
      </c>
      <c r="V39" s="2"/>
      <c r="W39" s="85" t="s">
        <v>81</v>
      </c>
      <c r="X39" s="86">
        <v>31</v>
      </c>
      <c r="Y39" s="86">
        <v>70</v>
      </c>
      <c r="Z39" s="86">
        <v>19</v>
      </c>
      <c r="AA39" s="86">
        <v>114</v>
      </c>
      <c r="AB39" s="86">
        <v>452</v>
      </c>
      <c r="AC39" s="86">
        <v>25</v>
      </c>
      <c r="AD39" s="86">
        <v>0</v>
      </c>
      <c r="AE39" s="86">
        <v>0</v>
      </c>
      <c r="AF39" s="86">
        <v>2</v>
      </c>
      <c r="AG39" s="86">
        <v>713</v>
      </c>
      <c r="AI39" s="3">
        <f t="shared" si="2"/>
        <v>0</v>
      </c>
      <c r="AJ39" s="3">
        <f t="shared" si="3"/>
        <v>0</v>
      </c>
      <c r="AK39" s="3">
        <f t="shared" si="4"/>
        <v>0</v>
      </c>
      <c r="AL39" s="3">
        <f t="shared" si="5"/>
        <v>0</v>
      </c>
      <c r="AM39" s="3">
        <f t="shared" si="6"/>
        <v>0</v>
      </c>
      <c r="AN39" s="3">
        <f t="shared" si="7"/>
        <v>0</v>
      </c>
      <c r="AO39" s="3">
        <f t="shared" si="8"/>
        <v>0</v>
      </c>
      <c r="AP39" s="3">
        <f t="shared" si="9"/>
        <v>0</v>
      </c>
      <c r="AQ39" s="3">
        <f t="shared" si="10"/>
        <v>0</v>
      </c>
      <c r="AR39" s="3">
        <f t="shared" si="11"/>
        <v>0</v>
      </c>
    </row>
    <row r="40" spans="1:44" ht="15.75" thickBot="1" x14ac:dyDescent="0.3">
      <c r="A40" s="43" t="s">
        <v>82</v>
      </c>
      <c r="B40" s="54">
        <v>125</v>
      </c>
      <c r="C40" s="54">
        <v>151</v>
      </c>
      <c r="D40" s="54">
        <v>0</v>
      </c>
      <c r="E40" s="54">
        <v>942</v>
      </c>
      <c r="F40" s="54">
        <v>103</v>
      </c>
      <c r="G40" s="54">
        <v>56</v>
      </c>
      <c r="H40" s="54">
        <v>56</v>
      </c>
      <c r="I40" s="54">
        <v>0</v>
      </c>
      <c r="J40" s="54">
        <v>0</v>
      </c>
      <c r="K40" s="54">
        <v>1433</v>
      </c>
      <c r="M40" s="35"/>
      <c r="N40" s="2"/>
      <c r="O40" s="35"/>
      <c r="P40" s="2"/>
      <c r="Q40" s="2"/>
      <c r="R40" s="2"/>
      <c r="S40" s="82">
        <v>1522</v>
      </c>
      <c r="T40" s="2"/>
      <c r="U40" s="35">
        <f t="shared" si="1"/>
        <v>-1522</v>
      </c>
      <c r="V40" s="2"/>
      <c r="W40" s="85" t="s">
        <v>82</v>
      </c>
      <c r="X40" s="86">
        <v>125</v>
      </c>
      <c r="Y40" s="86">
        <v>151</v>
      </c>
      <c r="Z40" s="86">
        <v>0</v>
      </c>
      <c r="AA40" s="86">
        <v>942</v>
      </c>
      <c r="AB40" s="86">
        <v>103</v>
      </c>
      <c r="AC40" s="86">
        <v>56</v>
      </c>
      <c r="AD40" s="86">
        <v>56</v>
      </c>
      <c r="AE40" s="86">
        <v>0</v>
      </c>
      <c r="AF40" s="86">
        <v>0</v>
      </c>
      <c r="AG40" s="87">
        <v>1433</v>
      </c>
      <c r="AI40" s="3">
        <f t="shared" si="2"/>
        <v>0</v>
      </c>
      <c r="AJ40" s="3">
        <f t="shared" si="3"/>
        <v>0</v>
      </c>
      <c r="AK40" s="3">
        <f t="shared" si="4"/>
        <v>0</v>
      </c>
      <c r="AL40" s="3">
        <f t="shared" si="5"/>
        <v>0</v>
      </c>
      <c r="AM40" s="3">
        <f t="shared" si="6"/>
        <v>0</v>
      </c>
      <c r="AN40" s="3">
        <f t="shared" si="7"/>
        <v>0</v>
      </c>
      <c r="AO40" s="3">
        <f t="shared" si="8"/>
        <v>0</v>
      </c>
      <c r="AP40" s="3">
        <f t="shared" si="9"/>
        <v>0</v>
      </c>
      <c r="AQ40" s="3">
        <f t="shared" si="10"/>
        <v>0</v>
      </c>
      <c r="AR40" s="3">
        <f t="shared" si="11"/>
        <v>0</v>
      </c>
    </row>
    <row r="41" spans="1:44" ht="15.75" thickBot="1" x14ac:dyDescent="0.3">
      <c r="A41" s="43" t="s">
        <v>83</v>
      </c>
      <c r="B41" s="54">
        <v>32</v>
      </c>
      <c r="C41" s="54">
        <v>27</v>
      </c>
      <c r="D41" s="54">
        <v>2</v>
      </c>
      <c r="E41" s="54">
        <v>199</v>
      </c>
      <c r="F41" s="54">
        <v>192</v>
      </c>
      <c r="G41" s="54">
        <v>76</v>
      </c>
      <c r="H41" s="54">
        <v>9</v>
      </c>
      <c r="I41" s="54">
        <v>0</v>
      </c>
      <c r="J41" s="54">
        <v>2</v>
      </c>
      <c r="K41" s="54">
        <v>539</v>
      </c>
      <c r="M41" s="35"/>
      <c r="N41" s="2"/>
      <c r="O41" s="35"/>
      <c r="P41" s="2"/>
      <c r="Q41" s="2"/>
      <c r="R41" s="2"/>
      <c r="S41" s="81">
        <v>582</v>
      </c>
      <c r="T41" s="2"/>
      <c r="U41" s="35">
        <f t="shared" si="1"/>
        <v>-582</v>
      </c>
      <c r="V41" s="2"/>
      <c r="W41" s="85" t="s">
        <v>83</v>
      </c>
      <c r="X41" s="86">
        <v>32</v>
      </c>
      <c r="Y41" s="86">
        <v>27</v>
      </c>
      <c r="Z41" s="86">
        <v>2</v>
      </c>
      <c r="AA41" s="86">
        <v>199</v>
      </c>
      <c r="AB41" s="86">
        <v>192</v>
      </c>
      <c r="AC41" s="86">
        <v>76</v>
      </c>
      <c r="AD41" s="86">
        <v>9</v>
      </c>
      <c r="AE41" s="86">
        <v>0</v>
      </c>
      <c r="AF41" s="86">
        <v>2</v>
      </c>
      <c r="AG41" s="86">
        <v>539</v>
      </c>
      <c r="AI41" s="3">
        <f t="shared" si="2"/>
        <v>0</v>
      </c>
      <c r="AJ41" s="3">
        <f t="shared" si="3"/>
        <v>0</v>
      </c>
      <c r="AK41" s="3">
        <f t="shared" si="4"/>
        <v>0</v>
      </c>
      <c r="AL41" s="3">
        <f t="shared" si="5"/>
        <v>0</v>
      </c>
      <c r="AM41" s="3">
        <f t="shared" si="6"/>
        <v>0</v>
      </c>
      <c r="AN41" s="3">
        <f t="shared" si="7"/>
        <v>0</v>
      </c>
      <c r="AO41" s="3">
        <f t="shared" si="8"/>
        <v>0</v>
      </c>
      <c r="AP41" s="3">
        <f t="shared" si="9"/>
        <v>0</v>
      </c>
      <c r="AQ41" s="3">
        <f t="shared" si="10"/>
        <v>0</v>
      </c>
      <c r="AR41" s="3">
        <f t="shared" si="11"/>
        <v>0</v>
      </c>
    </row>
    <row r="42" spans="1:44" ht="15.75" thickBot="1" x14ac:dyDescent="0.3">
      <c r="A42" s="43" t="s">
        <v>84</v>
      </c>
      <c r="B42" s="54">
        <v>0</v>
      </c>
      <c r="C42" s="54">
        <v>2</v>
      </c>
      <c r="D42" s="54">
        <v>0</v>
      </c>
      <c r="E42" s="54">
        <v>717</v>
      </c>
      <c r="F42" s="54">
        <v>27</v>
      </c>
      <c r="G42" s="54">
        <v>0</v>
      </c>
      <c r="H42" s="54">
        <v>0</v>
      </c>
      <c r="I42" s="54">
        <v>0</v>
      </c>
      <c r="J42" s="54">
        <v>0</v>
      </c>
      <c r="K42" s="54">
        <v>746</v>
      </c>
      <c r="M42" s="35"/>
      <c r="N42" s="2"/>
      <c r="O42" s="35"/>
      <c r="P42" s="2"/>
      <c r="Q42" s="2"/>
      <c r="R42" s="2"/>
      <c r="S42" s="81">
        <v>861</v>
      </c>
      <c r="T42" s="2"/>
      <c r="U42" s="35">
        <f t="shared" si="1"/>
        <v>-861</v>
      </c>
      <c r="V42" s="2"/>
      <c r="W42" s="83" t="s">
        <v>84</v>
      </c>
      <c r="X42" s="84">
        <v>0</v>
      </c>
      <c r="Y42" s="84">
        <v>2</v>
      </c>
      <c r="Z42" s="84">
        <v>0</v>
      </c>
      <c r="AA42" s="84">
        <v>717</v>
      </c>
      <c r="AB42" s="84">
        <v>27</v>
      </c>
      <c r="AC42" s="84">
        <v>0</v>
      </c>
      <c r="AD42" s="84">
        <v>0</v>
      </c>
      <c r="AE42" s="84">
        <v>0</v>
      </c>
      <c r="AF42" s="84">
        <v>0</v>
      </c>
      <c r="AG42" s="84">
        <v>746</v>
      </c>
      <c r="AI42" s="3">
        <f t="shared" si="2"/>
        <v>0</v>
      </c>
      <c r="AJ42" s="3">
        <f t="shared" si="3"/>
        <v>0</v>
      </c>
      <c r="AK42" s="3">
        <f t="shared" si="4"/>
        <v>0</v>
      </c>
      <c r="AL42" s="3">
        <f t="shared" si="5"/>
        <v>0</v>
      </c>
      <c r="AM42" s="3">
        <f t="shared" si="6"/>
        <v>0</v>
      </c>
      <c r="AN42" s="3">
        <f t="shared" si="7"/>
        <v>0</v>
      </c>
      <c r="AO42" s="3">
        <f t="shared" si="8"/>
        <v>0</v>
      </c>
      <c r="AP42" s="3">
        <f t="shared" si="9"/>
        <v>0</v>
      </c>
      <c r="AQ42" s="3">
        <f t="shared" si="10"/>
        <v>0</v>
      </c>
      <c r="AR42" s="3">
        <f t="shared" si="11"/>
        <v>0</v>
      </c>
    </row>
    <row r="43" spans="1:44" ht="15.75" thickBot="1" x14ac:dyDescent="0.3">
      <c r="A43" s="43" t="s">
        <v>85</v>
      </c>
      <c r="B43" s="54">
        <v>49</v>
      </c>
      <c r="C43" s="54">
        <v>57</v>
      </c>
      <c r="D43" s="54">
        <v>3</v>
      </c>
      <c r="E43" s="54">
        <v>453</v>
      </c>
      <c r="F43" s="54">
        <v>186</v>
      </c>
      <c r="G43" s="54">
        <v>197</v>
      </c>
      <c r="H43" s="54">
        <v>9</v>
      </c>
      <c r="I43" s="54">
        <v>0</v>
      </c>
      <c r="J43" s="54">
        <v>1</v>
      </c>
      <c r="K43" s="54">
        <v>955</v>
      </c>
      <c r="M43" s="35"/>
      <c r="N43" s="2"/>
      <c r="O43" s="35"/>
      <c r="P43" s="2"/>
      <c r="Q43" s="2"/>
      <c r="R43" s="2"/>
      <c r="S43" s="81">
        <v>887</v>
      </c>
      <c r="T43" s="2"/>
      <c r="U43" s="35">
        <f t="shared" si="1"/>
        <v>-887</v>
      </c>
      <c r="V43" s="2"/>
      <c r="W43" s="85" t="s">
        <v>85</v>
      </c>
      <c r="X43" s="86">
        <v>49</v>
      </c>
      <c r="Y43" s="86">
        <v>57</v>
      </c>
      <c r="Z43" s="86">
        <v>3</v>
      </c>
      <c r="AA43" s="86">
        <v>453</v>
      </c>
      <c r="AB43" s="86">
        <v>186</v>
      </c>
      <c r="AC43" s="86">
        <v>197</v>
      </c>
      <c r="AD43" s="86">
        <v>9</v>
      </c>
      <c r="AE43" s="86">
        <v>0</v>
      </c>
      <c r="AF43" s="86">
        <v>1</v>
      </c>
      <c r="AG43" s="86">
        <v>955</v>
      </c>
      <c r="AI43" s="3">
        <f t="shared" si="2"/>
        <v>0</v>
      </c>
      <c r="AJ43" s="3">
        <f t="shared" si="3"/>
        <v>0</v>
      </c>
      <c r="AK43" s="3">
        <f t="shared" si="4"/>
        <v>0</v>
      </c>
      <c r="AL43" s="3">
        <f t="shared" si="5"/>
        <v>0</v>
      </c>
      <c r="AM43" s="3">
        <f t="shared" si="6"/>
        <v>0</v>
      </c>
      <c r="AN43" s="3">
        <f t="shared" si="7"/>
        <v>0</v>
      </c>
      <c r="AO43" s="3">
        <f t="shared" si="8"/>
        <v>0</v>
      </c>
      <c r="AP43" s="3">
        <f t="shared" si="9"/>
        <v>0</v>
      </c>
      <c r="AQ43" s="3">
        <f t="shared" si="10"/>
        <v>0</v>
      </c>
      <c r="AR43" s="3">
        <f t="shared" si="11"/>
        <v>0</v>
      </c>
    </row>
    <row r="44" spans="1:44" ht="15.75" thickBot="1" x14ac:dyDescent="0.3">
      <c r="A44" s="43" t="s">
        <v>86</v>
      </c>
      <c r="B44" s="54">
        <v>17</v>
      </c>
      <c r="C44" s="54">
        <v>57</v>
      </c>
      <c r="D44" s="54">
        <v>0</v>
      </c>
      <c r="E44" s="54">
        <v>779</v>
      </c>
      <c r="F44" s="54">
        <v>38</v>
      </c>
      <c r="G44" s="54">
        <v>5</v>
      </c>
      <c r="H44" s="54">
        <v>169</v>
      </c>
      <c r="I44" s="54">
        <v>0</v>
      </c>
      <c r="J44" s="54">
        <v>0</v>
      </c>
      <c r="K44" s="54">
        <v>1065</v>
      </c>
      <c r="M44" s="35"/>
      <c r="N44" s="2"/>
      <c r="O44" s="35"/>
      <c r="P44" s="2"/>
      <c r="Q44" s="2"/>
      <c r="R44" s="2"/>
      <c r="S44" s="82">
        <v>1114</v>
      </c>
      <c r="T44" s="2"/>
      <c r="U44" s="35">
        <f t="shared" si="1"/>
        <v>-1114</v>
      </c>
      <c r="V44" s="2"/>
      <c r="W44" s="85" t="s">
        <v>86</v>
      </c>
      <c r="X44" s="86">
        <v>17</v>
      </c>
      <c r="Y44" s="86">
        <v>57</v>
      </c>
      <c r="Z44" s="86">
        <v>0</v>
      </c>
      <c r="AA44" s="86">
        <v>779</v>
      </c>
      <c r="AB44" s="86">
        <v>38</v>
      </c>
      <c r="AC44" s="86">
        <v>5</v>
      </c>
      <c r="AD44" s="86">
        <v>169</v>
      </c>
      <c r="AE44" s="86">
        <v>0</v>
      </c>
      <c r="AF44" s="86">
        <v>0</v>
      </c>
      <c r="AG44" s="87">
        <v>1065</v>
      </c>
      <c r="AI44" s="3">
        <f t="shared" si="2"/>
        <v>0</v>
      </c>
      <c r="AJ44" s="3">
        <f t="shared" si="3"/>
        <v>0</v>
      </c>
      <c r="AK44" s="3">
        <f t="shared" si="4"/>
        <v>0</v>
      </c>
      <c r="AL44" s="3">
        <f t="shared" si="5"/>
        <v>0</v>
      </c>
      <c r="AM44" s="3">
        <f t="shared" si="6"/>
        <v>0</v>
      </c>
      <c r="AN44" s="3">
        <f t="shared" si="7"/>
        <v>0</v>
      </c>
      <c r="AO44" s="3">
        <f t="shared" si="8"/>
        <v>0</v>
      </c>
      <c r="AP44" s="3">
        <f t="shared" si="9"/>
        <v>0</v>
      </c>
      <c r="AQ44" s="3">
        <f t="shared" si="10"/>
        <v>0</v>
      </c>
      <c r="AR44" s="3">
        <f t="shared" si="11"/>
        <v>0</v>
      </c>
    </row>
    <row r="45" spans="1:44" ht="15.75" thickBot="1" x14ac:dyDescent="0.3">
      <c r="A45" s="43" t="s">
        <v>87</v>
      </c>
      <c r="B45" s="54">
        <v>58</v>
      </c>
      <c r="C45" s="54">
        <v>73</v>
      </c>
      <c r="D45" s="54">
        <v>0</v>
      </c>
      <c r="E45" s="54">
        <v>828</v>
      </c>
      <c r="F45" s="54">
        <v>146</v>
      </c>
      <c r="G45" s="54">
        <v>83</v>
      </c>
      <c r="H45" s="54">
        <v>89</v>
      </c>
      <c r="I45" s="54">
        <v>0</v>
      </c>
      <c r="J45" s="54">
        <v>0</v>
      </c>
      <c r="K45" s="54">
        <v>1277</v>
      </c>
      <c r="M45" s="35"/>
      <c r="N45" s="2"/>
      <c r="O45" s="35"/>
      <c r="P45" s="2"/>
      <c r="Q45" s="2"/>
      <c r="R45" s="2"/>
      <c r="S45" s="82">
        <v>1324</v>
      </c>
      <c r="T45" s="2"/>
      <c r="U45" s="35">
        <f t="shared" si="1"/>
        <v>-1324</v>
      </c>
      <c r="V45" s="2"/>
      <c r="W45" s="85" t="s">
        <v>87</v>
      </c>
      <c r="X45" s="86">
        <v>58</v>
      </c>
      <c r="Y45" s="86">
        <v>73</v>
      </c>
      <c r="Z45" s="86">
        <v>0</v>
      </c>
      <c r="AA45" s="86">
        <v>828</v>
      </c>
      <c r="AB45" s="86">
        <v>146</v>
      </c>
      <c r="AC45" s="86">
        <v>83</v>
      </c>
      <c r="AD45" s="86">
        <v>89</v>
      </c>
      <c r="AE45" s="86">
        <v>0</v>
      </c>
      <c r="AF45" s="86">
        <v>0</v>
      </c>
      <c r="AG45" s="87">
        <v>1277</v>
      </c>
      <c r="AI45" s="3">
        <f t="shared" si="2"/>
        <v>0</v>
      </c>
      <c r="AJ45" s="3">
        <f t="shared" si="3"/>
        <v>0</v>
      </c>
      <c r="AK45" s="3">
        <f t="shared" si="4"/>
        <v>0</v>
      </c>
      <c r="AL45" s="3">
        <f t="shared" si="5"/>
        <v>0</v>
      </c>
      <c r="AM45" s="3">
        <f t="shared" si="6"/>
        <v>0</v>
      </c>
      <c r="AN45" s="3">
        <f t="shared" si="7"/>
        <v>0</v>
      </c>
      <c r="AO45" s="3">
        <f t="shared" si="8"/>
        <v>0</v>
      </c>
      <c r="AP45" s="3">
        <f t="shared" si="9"/>
        <v>0</v>
      </c>
      <c r="AQ45" s="3">
        <f t="shared" si="10"/>
        <v>0</v>
      </c>
      <c r="AR45" s="3">
        <f t="shared" si="11"/>
        <v>0</v>
      </c>
    </row>
    <row r="46" spans="1:44" ht="15.75" thickBot="1" x14ac:dyDescent="0.3">
      <c r="A46" s="43" t="s">
        <v>88</v>
      </c>
      <c r="B46" s="54">
        <v>79</v>
      </c>
      <c r="C46" s="54">
        <v>115</v>
      </c>
      <c r="D46" s="54">
        <v>31</v>
      </c>
      <c r="E46" s="54">
        <v>205</v>
      </c>
      <c r="F46" s="54">
        <v>342</v>
      </c>
      <c r="G46" s="54">
        <v>23</v>
      </c>
      <c r="H46" s="54">
        <v>0</v>
      </c>
      <c r="I46" s="54">
        <v>0</v>
      </c>
      <c r="J46" s="54">
        <v>3</v>
      </c>
      <c r="K46" s="54">
        <v>798</v>
      </c>
      <c r="M46" s="35"/>
      <c r="N46" s="2"/>
      <c r="O46" s="35"/>
      <c r="P46" s="2"/>
      <c r="Q46" s="2"/>
      <c r="R46" s="2"/>
      <c r="S46" s="81">
        <v>916</v>
      </c>
      <c r="T46" s="2"/>
      <c r="U46" s="35">
        <f t="shared" si="1"/>
        <v>-916</v>
      </c>
      <c r="V46" s="2"/>
      <c r="W46" s="85" t="s">
        <v>88</v>
      </c>
      <c r="X46" s="86">
        <v>79</v>
      </c>
      <c r="Y46" s="86">
        <v>115</v>
      </c>
      <c r="Z46" s="86">
        <v>31</v>
      </c>
      <c r="AA46" s="86">
        <v>205</v>
      </c>
      <c r="AB46" s="86">
        <v>342</v>
      </c>
      <c r="AC46" s="86">
        <v>23</v>
      </c>
      <c r="AD46" s="86">
        <v>0</v>
      </c>
      <c r="AE46" s="86">
        <v>0</v>
      </c>
      <c r="AF46" s="86">
        <v>3</v>
      </c>
      <c r="AG46" s="86">
        <v>798</v>
      </c>
      <c r="AI46" s="3">
        <f t="shared" si="2"/>
        <v>0</v>
      </c>
      <c r="AJ46" s="3">
        <f t="shared" si="3"/>
        <v>0</v>
      </c>
      <c r="AK46" s="3">
        <f t="shared" si="4"/>
        <v>0</v>
      </c>
      <c r="AL46" s="3">
        <f t="shared" si="5"/>
        <v>0</v>
      </c>
      <c r="AM46" s="3">
        <f t="shared" si="6"/>
        <v>0</v>
      </c>
      <c r="AN46" s="3">
        <f t="shared" si="7"/>
        <v>0</v>
      </c>
      <c r="AO46" s="3">
        <f t="shared" si="8"/>
        <v>0</v>
      </c>
      <c r="AP46" s="3">
        <f t="shared" si="9"/>
        <v>0</v>
      </c>
      <c r="AQ46" s="3">
        <f t="shared" si="10"/>
        <v>0</v>
      </c>
      <c r="AR46" s="3">
        <f t="shared" si="11"/>
        <v>0</v>
      </c>
    </row>
    <row r="47" spans="1:44" ht="15.75" thickBot="1" x14ac:dyDescent="0.3">
      <c r="A47" s="43" t="s">
        <v>153</v>
      </c>
      <c r="B47" s="54">
        <v>89</v>
      </c>
      <c r="C47" s="54">
        <v>29</v>
      </c>
      <c r="D47" s="54">
        <v>4</v>
      </c>
      <c r="E47" s="54">
        <v>263</v>
      </c>
      <c r="F47" s="54">
        <v>136</v>
      </c>
      <c r="G47" s="54">
        <v>39</v>
      </c>
      <c r="H47" s="54">
        <v>3</v>
      </c>
      <c r="I47" s="54">
        <v>0</v>
      </c>
      <c r="J47" s="54">
        <v>1</v>
      </c>
      <c r="K47" s="54">
        <v>564</v>
      </c>
      <c r="M47" s="35"/>
      <c r="N47" s="2"/>
      <c r="O47" s="35"/>
      <c r="P47" s="2"/>
      <c r="Q47" s="2"/>
      <c r="R47" s="2"/>
      <c r="S47" s="81">
        <v>539</v>
      </c>
      <c r="T47" s="2"/>
      <c r="U47" s="35">
        <f t="shared" si="1"/>
        <v>-539</v>
      </c>
      <c r="V47" s="2"/>
      <c r="W47" s="85" t="s">
        <v>153</v>
      </c>
      <c r="X47" s="86">
        <v>89</v>
      </c>
      <c r="Y47" s="86">
        <v>29</v>
      </c>
      <c r="Z47" s="86">
        <v>4</v>
      </c>
      <c r="AA47" s="86">
        <v>263</v>
      </c>
      <c r="AB47" s="86">
        <v>136</v>
      </c>
      <c r="AC47" s="86">
        <v>39</v>
      </c>
      <c r="AD47" s="86">
        <v>3</v>
      </c>
      <c r="AE47" s="86">
        <v>0</v>
      </c>
      <c r="AF47" s="86">
        <v>1</v>
      </c>
      <c r="AG47" s="86">
        <v>564</v>
      </c>
      <c r="AI47" s="3">
        <f t="shared" si="2"/>
        <v>0</v>
      </c>
      <c r="AJ47" s="3">
        <f t="shared" si="3"/>
        <v>0</v>
      </c>
      <c r="AK47" s="3">
        <f t="shared" si="4"/>
        <v>0</v>
      </c>
      <c r="AL47" s="3">
        <f t="shared" si="5"/>
        <v>0</v>
      </c>
      <c r="AM47" s="3">
        <f t="shared" si="6"/>
        <v>0</v>
      </c>
      <c r="AN47" s="3">
        <f t="shared" si="7"/>
        <v>0</v>
      </c>
      <c r="AO47" s="3">
        <f t="shared" si="8"/>
        <v>0</v>
      </c>
      <c r="AP47" s="3">
        <f t="shared" si="9"/>
        <v>0</v>
      </c>
      <c r="AQ47" s="3">
        <f t="shared" si="10"/>
        <v>0</v>
      </c>
      <c r="AR47" s="3">
        <f t="shared" si="11"/>
        <v>0</v>
      </c>
    </row>
    <row r="48" spans="1:44" ht="15.75" thickBot="1" x14ac:dyDescent="0.3">
      <c r="A48" s="43" t="s">
        <v>89</v>
      </c>
      <c r="B48" s="54">
        <v>3</v>
      </c>
      <c r="C48" s="54">
        <v>2</v>
      </c>
      <c r="D48" s="54">
        <v>1</v>
      </c>
      <c r="E48" s="54">
        <v>130</v>
      </c>
      <c r="F48" s="54">
        <v>183</v>
      </c>
      <c r="G48" s="54">
        <v>3</v>
      </c>
      <c r="H48" s="54">
        <v>0</v>
      </c>
      <c r="I48" s="54">
        <v>0</v>
      </c>
      <c r="J48" s="54">
        <v>0</v>
      </c>
      <c r="K48" s="54">
        <v>322</v>
      </c>
      <c r="M48" s="35"/>
      <c r="N48" s="2"/>
      <c r="O48" s="35"/>
      <c r="P48" s="2"/>
      <c r="Q48" s="2"/>
      <c r="R48" s="2"/>
      <c r="S48" s="81">
        <v>317</v>
      </c>
      <c r="T48" s="2"/>
      <c r="U48" s="35">
        <f t="shared" si="1"/>
        <v>-317</v>
      </c>
      <c r="V48" s="2"/>
      <c r="W48" s="85" t="s">
        <v>89</v>
      </c>
      <c r="X48" s="86">
        <v>3</v>
      </c>
      <c r="Y48" s="86">
        <v>2</v>
      </c>
      <c r="Z48" s="86">
        <v>1</v>
      </c>
      <c r="AA48" s="86">
        <v>130</v>
      </c>
      <c r="AB48" s="86">
        <v>183</v>
      </c>
      <c r="AC48" s="86">
        <v>3</v>
      </c>
      <c r="AD48" s="86">
        <v>0</v>
      </c>
      <c r="AE48" s="86">
        <v>0</v>
      </c>
      <c r="AF48" s="86">
        <v>0</v>
      </c>
      <c r="AG48" s="86">
        <v>322</v>
      </c>
      <c r="AI48" s="3">
        <f t="shared" si="2"/>
        <v>0</v>
      </c>
      <c r="AJ48" s="3">
        <f t="shared" si="3"/>
        <v>0</v>
      </c>
      <c r="AK48" s="3">
        <f t="shared" si="4"/>
        <v>0</v>
      </c>
      <c r="AL48" s="3">
        <f t="shared" si="5"/>
        <v>0</v>
      </c>
      <c r="AM48" s="3">
        <f t="shared" si="6"/>
        <v>0</v>
      </c>
      <c r="AN48" s="3">
        <f t="shared" si="7"/>
        <v>0</v>
      </c>
      <c r="AO48" s="3">
        <f t="shared" si="8"/>
        <v>0</v>
      </c>
      <c r="AP48" s="3">
        <f t="shared" si="9"/>
        <v>0</v>
      </c>
      <c r="AQ48" s="3">
        <f t="shared" si="10"/>
        <v>0</v>
      </c>
      <c r="AR48" s="3">
        <f t="shared" si="11"/>
        <v>0</v>
      </c>
    </row>
    <row r="49" spans="1:44" ht="15.75" thickBot="1" x14ac:dyDescent="0.3">
      <c r="A49" s="43" t="s">
        <v>90</v>
      </c>
      <c r="B49" s="54">
        <v>47</v>
      </c>
      <c r="C49" s="54">
        <v>5</v>
      </c>
      <c r="D49" s="54">
        <v>0</v>
      </c>
      <c r="E49" s="54">
        <v>293</v>
      </c>
      <c r="F49" s="54">
        <v>64</v>
      </c>
      <c r="G49" s="54">
        <v>17</v>
      </c>
      <c r="H49" s="54">
        <v>26</v>
      </c>
      <c r="I49" s="54">
        <v>0</v>
      </c>
      <c r="J49" s="54">
        <v>0</v>
      </c>
      <c r="K49" s="54">
        <v>452</v>
      </c>
      <c r="M49" s="35"/>
      <c r="N49" s="2"/>
      <c r="O49" s="35"/>
      <c r="P49" s="2"/>
      <c r="Q49" s="2"/>
      <c r="R49" s="2"/>
      <c r="S49" s="81">
        <v>468</v>
      </c>
      <c r="T49" s="2"/>
      <c r="U49" s="35">
        <f t="shared" si="1"/>
        <v>-468</v>
      </c>
      <c r="V49" s="2"/>
      <c r="W49" s="85" t="s">
        <v>90</v>
      </c>
      <c r="X49" s="86">
        <v>47</v>
      </c>
      <c r="Y49" s="86">
        <v>5</v>
      </c>
      <c r="Z49" s="86">
        <v>0</v>
      </c>
      <c r="AA49" s="86">
        <v>293</v>
      </c>
      <c r="AB49" s="86">
        <v>64</v>
      </c>
      <c r="AC49" s="86">
        <v>17</v>
      </c>
      <c r="AD49" s="86">
        <v>26</v>
      </c>
      <c r="AE49" s="86">
        <v>0</v>
      </c>
      <c r="AF49" s="86">
        <v>0</v>
      </c>
      <c r="AG49" s="86">
        <v>452</v>
      </c>
      <c r="AI49" s="3">
        <f t="shared" si="2"/>
        <v>0</v>
      </c>
      <c r="AJ49" s="3">
        <f t="shared" si="3"/>
        <v>0</v>
      </c>
      <c r="AK49" s="3">
        <f t="shared" si="4"/>
        <v>0</v>
      </c>
      <c r="AL49" s="3">
        <f t="shared" si="5"/>
        <v>0</v>
      </c>
      <c r="AM49" s="3">
        <f t="shared" si="6"/>
        <v>0</v>
      </c>
      <c r="AN49" s="3">
        <f t="shared" si="7"/>
        <v>0</v>
      </c>
      <c r="AO49" s="3">
        <f t="shared" si="8"/>
        <v>0</v>
      </c>
      <c r="AP49" s="3">
        <f t="shared" si="9"/>
        <v>0</v>
      </c>
      <c r="AQ49" s="3">
        <f t="shared" si="10"/>
        <v>0</v>
      </c>
      <c r="AR49" s="3">
        <f t="shared" si="11"/>
        <v>0</v>
      </c>
    </row>
    <row r="50" spans="1:44" ht="15.75" thickBot="1" x14ac:dyDescent="0.3">
      <c r="A50" s="43" t="s">
        <v>91</v>
      </c>
      <c r="B50" s="54">
        <v>81</v>
      </c>
      <c r="C50" s="54">
        <v>3</v>
      </c>
      <c r="D50" s="54">
        <v>0</v>
      </c>
      <c r="E50" s="54">
        <v>77</v>
      </c>
      <c r="F50" s="54">
        <v>279</v>
      </c>
      <c r="G50" s="54">
        <v>9</v>
      </c>
      <c r="H50" s="54">
        <v>0</v>
      </c>
      <c r="I50" s="54">
        <v>0</v>
      </c>
      <c r="J50" s="54">
        <v>0</v>
      </c>
      <c r="K50" s="54">
        <v>449</v>
      </c>
      <c r="M50" s="35"/>
      <c r="N50" s="2"/>
      <c r="O50" s="35"/>
      <c r="P50" s="2"/>
      <c r="Q50" s="2"/>
      <c r="R50" s="2"/>
      <c r="S50" s="81">
        <v>467</v>
      </c>
      <c r="T50" s="2"/>
      <c r="U50" s="35">
        <f t="shared" si="1"/>
        <v>-467</v>
      </c>
      <c r="V50" s="2"/>
      <c r="W50" s="85" t="s">
        <v>91</v>
      </c>
      <c r="X50" s="86">
        <v>81</v>
      </c>
      <c r="Y50" s="86">
        <v>3</v>
      </c>
      <c r="Z50" s="86">
        <v>0</v>
      </c>
      <c r="AA50" s="86">
        <v>77</v>
      </c>
      <c r="AB50" s="86">
        <v>279</v>
      </c>
      <c r="AC50" s="86">
        <v>9</v>
      </c>
      <c r="AD50" s="86">
        <v>0</v>
      </c>
      <c r="AE50" s="86">
        <v>0</v>
      </c>
      <c r="AF50" s="86">
        <v>0</v>
      </c>
      <c r="AG50" s="86">
        <v>449</v>
      </c>
      <c r="AI50" s="3">
        <f t="shared" si="2"/>
        <v>0</v>
      </c>
      <c r="AJ50" s="3">
        <f t="shared" si="3"/>
        <v>0</v>
      </c>
      <c r="AK50" s="3">
        <f t="shared" si="4"/>
        <v>0</v>
      </c>
      <c r="AL50" s="3">
        <f t="shared" si="5"/>
        <v>0</v>
      </c>
      <c r="AM50" s="3">
        <f t="shared" si="6"/>
        <v>0</v>
      </c>
      <c r="AN50" s="3">
        <f t="shared" si="7"/>
        <v>0</v>
      </c>
      <c r="AO50" s="3">
        <f t="shared" si="8"/>
        <v>0</v>
      </c>
      <c r="AP50" s="3">
        <f t="shared" si="9"/>
        <v>0</v>
      </c>
      <c r="AQ50" s="3">
        <f t="shared" si="10"/>
        <v>0</v>
      </c>
      <c r="AR50" s="3">
        <f t="shared" si="11"/>
        <v>0</v>
      </c>
    </row>
    <row r="51" spans="1:44" ht="15.75" thickBot="1" x14ac:dyDescent="0.3">
      <c r="A51" s="43" t="s">
        <v>148</v>
      </c>
      <c r="B51" s="54">
        <v>1</v>
      </c>
      <c r="C51" s="54">
        <v>0</v>
      </c>
      <c r="D51" s="54">
        <v>0</v>
      </c>
      <c r="E51" s="54">
        <v>259</v>
      </c>
      <c r="F51" s="54">
        <v>68</v>
      </c>
      <c r="G51" s="54">
        <v>5</v>
      </c>
      <c r="H51" s="54">
        <v>35</v>
      </c>
      <c r="I51" s="54">
        <v>0</v>
      </c>
      <c r="J51" s="54">
        <v>0</v>
      </c>
      <c r="K51" s="54">
        <v>368</v>
      </c>
      <c r="M51" s="35"/>
      <c r="N51" s="2"/>
      <c r="O51" s="35"/>
      <c r="P51" s="2"/>
      <c r="Q51" s="2"/>
      <c r="R51" s="2"/>
      <c r="S51" s="81">
        <v>274</v>
      </c>
      <c r="T51" s="2"/>
      <c r="U51" s="35">
        <f t="shared" si="1"/>
        <v>-274</v>
      </c>
      <c r="V51" s="2"/>
      <c r="W51" s="85" t="s">
        <v>148</v>
      </c>
      <c r="X51" s="86">
        <v>1</v>
      </c>
      <c r="Y51" s="86">
        <v>0</v>
      </c>
      <c r="Z51" s="86">
        <v>0</v>
      </c>
      <c r="AA51" s="86">
        <v>259</v>
      </c>
      <c r="AB51" s="86">
        <v>68</v>
      </c>
      <c r="AC51" s="86">
        <v>5</v>
      </c>
      <c r="AD51" s="86">
        <v>35</v>
      </c>
      <c r="AE51" s="86">
        <v>0</v>
      </c>
      <c r="AF51" s="86">
        <v>0</v>
      </c>
      <c r="AG51" s="86">
        <v>368</v>
      </c>
      <c r="AI51" s="3">
        <f t="shared" si="2"/>
        <v>0</v>
      </c>
      <c r="AJ51" s="3">
        <f t="shared" si="3"/>
        <v>0</v>
      </c>
      <c r="AK51" s="3">
        <f t="shared" si="4"/>
        <v>0</v>
      </c>
      <c r="AL51" s="3">
        <f t="shared" si="5"/>
        <v>0</v>
      </c>
      <c r="AM51" s="3">
        <f t="shared" si="6"/>
        <v>0</v>
      </c>
      <c r="AN51" s="3">
        <f t="shared" si="7"/>
        <v>0</v>
      </c>
      <c r="AO51" s="3">
        <f t="shared" si="8"/>
        <v>0</v>
      </c>
      <c r="AP51" s="3">
        <f t="shared" si="9"/>
        <v>0</v>
      </c>
      <c r="AQ51" s="3">
        <f t="shared" si="10"/>
        <v>0</v>
      </c>
      <c r="AR51" s="3">
        <f t="shared" si="11"/>
        <v>0</v>
      </c>
    </row>
    <row r="52" spans="1:44" ht="15.75" thickBot="1" x14ac:dyDescent="0.3">
      <c r="A52" s="43" t="s">
        <v>92</v>
      </c>
      <c r="B52" s="54">
        <v>5</v>
      </c>
      <c r="C52" s="54">
        <v>6</v>
      </c>
      <c r="D52" s="54">
        <v>0</v>
      </c>
      <c r="E52" s="54">
        <v>429</v>
      </c>
      <c r="F52" s="54">
        <v>124</v>
      </c>
      <c r="G52" s="54">
        <v>49</v>
      </c>
      <c r="H52" s="54">
        <v>6</v>
      </c>
      <c r="I52" s="54">
        <v>0</v>
      </c>
      <c r="J52" s="54">
        <v>0</v>
      </c>
      <c r="K52" s="54">
        <v>619</v>
      </c>
      <c r="M52" s="35"/>
      <c r="N52" s="2"/>
      <c r="O52" s="35"/>
      <c r="P52" s="2"/>
      <c r="Q52" s="2"/>
      <c r="R52" s="2"/>
      <c r="S52" s="81">
        <v>603</v>
      </c>
      <c r="T52" s="2"/>
      <c r="U52" s="35">
        <f t="shared" si="1"/>
        <v>-603</v>
      </c>
      <c r="V52" s="2"/>
      <c r="W52" s="85" t="s">
        <v>92</v>
      </c>
      <c r="X52" s="86">
        <v>5</v>
      </c>
      <c r="Y52" s="86">
        <v>6</v>
      </c>
      <c r="Z52" s="86">
        <v>0</v>
      </c>
      <c r="AA52" s="86">
        <v>429</v>
      </c>
      <c r="AB52" s="86">
        <v>124</v>
      </c>
      <c r="AC52" s="86">
        <v>49</v>
      </c>
      <c r="AD52" s="86">
        <v>6</v>
      </c>
      <c r="AE52" s="86">
        <v>0</v>
      </c>
      <c r="AF52" s="86">
        <v>0</v>
      </c>
      <c r="AG52" s="86">
        <v>619</v>
      </c>
      <c r="AI52" s="3">
        <f t="shared" si="2"/>
        <v>0</v>
      </c>
      <c r="AJ52" s="3">
        <f t="shared" si="3"/>
        <v>0</v>
      </c>
      <c r="AK52" s="3">
        <f t="shared" si="4"/>
        <v>0</v>
      </c>
      <c r="AL52" s="3">
        <f t="shared" si="5"/>
        <v>0</v>
      </c>
      <c r="AM52" s="3">
        <f t="shared" si="6"/>
        <v>0</v>
      </c>
      <c r="AN52" s="3">
        <f t="shared" si="7"/>
        <v>0</v>
      </c>
      <c r="AO52" s="3">
        <f t="shared" si="8"/>
        <v>0</v>
      </c>
      <c r="AP52" s="3">
        <f t="shared" si="9"/>
        <v>0</v>
      </c>
      <c r="AQ52" s="3">
        <f t="shared" si="10"/>
        <v>0</v>
      </c>
      <c r="AR52" s="3">
        <f t="shared" si="11"/>
        <v>0</v>
      </c>
    </row>
    <row r="53" spans="1:44" ht="15.75" thickBot="1" x14ac:dyDescent="0.3">
      <c r="A53" s="43" t="s">
        <v>93</v>
      </c>
      <c r="B53" s="54">
        <v>16</v>
      </c>
      <c r="C53" s="54">
        <v>18</v>
      </c>
      <c r="D53" s="54">
        <v>0</v>
      </c>
      <c r="E53" s="54">
        <v>182</v>
      </c>
      <c r="F53" s="54">
        <v>22</v>
      </c>
      <c r="G53" s="54">
        <v>1</v>
      </c>
      <c r="H53" s="54">
        <v>1</v>
      </c>
      <c r="I53" s="54">
        <v>0</v>
      </c>
      <c r="J53" s="54">
        <v>0</v>
      </c>
      <c r="K53" s="54">
        <v>240</v>
      </c>
      <c r="M53" s="35"/>
      <c r="N53" s="2"/>
      <c r="O53" s="35"/>
      <c r="P53" s="2"/>
      <c r="Q53" s="2"/>
      <c r="R53" s="2"/>
      <c r="S53" s="81">
        <v>153</v>
      </c>
      <c r="T53" s="2"/>
      <c r="U53" s="35">
        <f t="shared" si="1"/>
        <v>-153</v>
      </c>
      <c r="V53" s="2"/>
      <c r="W53" s="85" t="s">
        <v>93</v>
      </c>
      <c r="X53" s="86">
        <v>16</v>
      </c>
      <c r="Y53" s="86">
        <v>18</v>
      </c>
      <c r="Z53" s="86">
        <v>0</v>
      </c>
      <c r="AA53" s="86">
        <v>182</v>
      </c>
      <c r="AB53" s="86">
        <v>22</v>
      </c>
      <c r="AC53" s="86">
        <v>1</v>
      </c>
      <c r="AD53" s="86">
        <v>1</v>
      </c>
      <c r="AE53" s="86">
        <v>0</v>
      </c>
      <c r="AF53" s="86">
        <v>0</v>
      </c>
      <c r="AG53" s="86">
        <v>240</v>
      </c>
      <c r="AI53" s="3">
        <f t="shared" si="2"/>
        <v>0</v>
      </c>
      <c r="AJ53" s="3">
        <f t="shared" si="3"/>
        <v>0</v>
      </c>
      <c r="AK53" s="3">
        <f t="shared" si="4"/>
        <v>0</v>
      </c>
      <c r="AL53" s="3">
        <f t="shared" si="5"/>
        <v>0</v>
      </c>
      <c r="AM53" s="3">
        <f t="shared" si="6"/>
        <v>0</v>
      </c>
      <c r="AN53" s="3">
        <f t="shared" si="7"/>
        <v>0</v>
      </c>
      <c r="AO53" s="3">
        <f t="shared" si="8"/>
        <v>0</v>
      </c>
      <c r="AP53" s="3">
        <f t="shared" si="9"/>
        <v>0</v>
      </c>
      <c r="AQ53" s="3">
        <f t="shared" si="10"/>
        <v>0</v>
      </c>
      <c r="AR53" s="3">
        <f t="shared" si="11"/>
        <v>0</v>
      </c>
    </row>
    <row r="54" spans="1:44" ht="15.75" thickBot="1" x14ac:dyDescent="0.3">
      <c r="A54" s="43" t="s">
        <v>94</v>
      </c>
      <c r="B54" s="54">
        <v>82</v>
      </c>
      <c r="C54" s="54">
        <v>29</v>
      </c>
      <c r="D54" s="54">
        <v>0</v>
      </c>
      <c r="E54" s="54">
        <v>1133</v>
      </c>
      <c r="F54" s="54">
        <v>396</v>
      </c>
      <c r="G54" s="54">
        <v>33</v>
      </c>
      <c r="H54" s="54">
        <v>3</v>
      </c>
      <c r="I54" s="54">
        <v>0</v>
      </c>
      <c r="J54" s="54">
        <v>0</v>
      </c>
      <c r="K54" s="54">
        <v>1676</v>
      </c>
      <c r="M54" s="35"/>
      <c r="N54" s="2"/>
      <c r="O54" s="35"/>
      <c r="P54" s="2"/>
      <c r="Q54" s="2"/>
      <c r="R54" s="2"/>
      <c r="S54" s="82">
        <v>1856</v>
      </c>
      <c r="T54" s="2"/>
      <c r="U54" s="35">
        <f t="shared" si="1"/>
        <v>-1856</v>
      </c>
      <c r="V54" s="2"/>
      <c r="W54" s="85" t="s">
        <v>94</v>
      </c>
      <c r="X54" s="86">
        <v>82</v>
      </c>
      <c r="Y54" s="86">
        <v>29</v>
      </c>
      <c r="Z54" s="86">
        <v>0</v>
      </c>
      <c r="AA54" s="87">
        <v>1133</v>
      </c>
      <c r="AB54" s="86">
        <v>396</v>
      </c>
      <c r="AC54" s="86">
        <v>33</v>
      </c>
      <c r="AD54" s="86">
        <v>3</v>
      </c>
      <c r="AE54" s="86">
        <v>0</v>
      </c>
      <c r="AF54" s="86">
        <v>0</v>
      </c>
      <c r="AG54" s="87">
        <v>1676</v>
      </c>
      <c r="AI54" s="3">
        <f t="shared" si="2"/>
        <v>0</v>
      </c>
      <c r="AJ54" s="3">
        <f t="shared" si="3"/>
        <v>0</v>
      </c>
      <c r="AK54" s="3">
        <f t="shared" si="4"/>
        <v>0</v>
      </c>
      <c r="AL54" s="3">
        <f t="shared" si="5"/>
        <v>0</v>
      </c>
      <c r="AM54" s="3">
        <f t="shared" si="6"/>
        <v>0</v>
      </c>
      <c r="AN54" s="3">
        <f t="shared" si="7"/>
        <v>0</v>
      </c>
      <c r="AO54" s="3">
        <f t="shared" si="8"/>
        <v>0</v>
      </c>
      <c r="AP54" s="3">
        <f t="shared" si="9"/>
        <v>0</v>
      </c>
      <c r="AQ54" s="3">
        <f t="shared" si="10"/>
        <v>0</v>
      </c>
      <c r="AR54" s="3">
        <f t="shared" si="11"/>
        <v>0</v>
      </c>
    </row>
    <row r="55" spans="1:44" ht="15.75" thickBot="1" x14ac:dyDescent="0.3">
      <c r="A55" s="43" t="s">
        <v>95</v>
      </c>
      <c r="B55" s="54">
        <v>436</v>
      </c>
      <c r="C55" s="54">
        <v>752</v>
      </c>
      <c r="D55" s="54">
        <v>181</v>
      </c>
      <c r="E55" s="54">
        <v>2695</v>
      </c>
      <c r="F55" s="54">
        <v>1655</v>
      </c>
      <c r="G55" s="54">
        <v>729</v>
      </c>
      <c r="H55" s="54">
        <v>51</v>
      </c>
      <c r="I55" s="54">
        <v>0</v>
      </c>
      <c r="J55" s="54">
        <v>14</v>
      </c>
      <c r="K55" s="54">
        <v>6513</v>
      </c>
      <c r="M55" s="35"/>
      <c r="N55" s="2"/>
      <c r="O55" s="35"/>
      <c r="P55" s="2"/>
      <c r="Q55" s="2"/>
      <c r="R55" s="2"/>
      <c r="S55" s="82">
        <v>6798</v>
      </c>
      <c r="T55" s="2"/>
      <c r="U55" s="35">
        <f t="shared" si="1"/>
        <v>-6798</v>
      </c>
      <c r="V55" s="2"/>
      <c r="W55" s="85" t="s">
        <v>95</v>
      </c>
      <c r="X55" s="86">
        <v>436</v>
      </c>
      <c r="Y55" s="86">
        <v>752</v>
      </c>
      <c r="Z55" s="86">
        <v>181</v>
      </c>
      <c r="AA55" s="87">
        <v>2695</v>
      </c>
      <c r="AB55" s="87">
        <v>1655</v>
      </c>
      <c r="AC55" s="86">
        <v>729</v>
      </c>
      <c r="AD55" s="86">
        <v>51</v>
      </c>
      <c r="AE55" s="86">
        <v>0</v>
      </c>
      <c r="AF55" s="86">
        <v>14</v>
      </c>
      <c r="AG55" s="87">
        <v>6513</v>
      </c>
      <c r="AI55" s="3">
        <f t="shared" si="2"/>
        <v>0</v>
      </c>
      <c r="AJ55" s="3">
        <f t="shared" si="3"/>
        <v>0</v>
      </c>
      <c r="AK55" s="3">
        <f t="shared" si="4"/>
        <v>0</v>
      </c>
      <c r="AL55" s="3">
        <f t="shared" si="5"/>
        <v>0</v>
      </c>
      <c r="AM55" s="3">
        <f t="shared" si="6"/>
        <v>0</v>
      </c>
      <c r="AN55" s="3">
        <f t="shared" si="7"/>
        <v>0</v>
      </c>
      <c r="AO55" s="3">
        <f t="shared" si="8"/>
        <v>0</v>
      </c>
      <c r="AP55" s="3">
        <f t="shared" si="9"/>
        <v>0</v>
      </c>
      <c r="AQ55" s="3">
        <f t="shared" si="10"/>
        <v>0</v>
      </c>
      <c r="AR55" s="3">
        <f t="shared" si="11"/>
        <v>0</v>
      </c>
    </row>
    <row r="56" spans="1:44" ht="15.75" thickBot="1" x14ac:dyDescent="0.3">
      <c r="A56" s="43" t="s">
        <v>96</v>
      </c>
      <c r="B56" s="54">
        <v>30</v>
      </c>
      <c r="C56" s="54">
        <v>81</v>
      </c>
      <c r="D56" s="54">
        <v>1</v>
      </c>
      <c r="E56" s="54">
        <v>539</v>
      </c>
      <c r="F56" s="54">
        <v>195</v>
      </c>
      <c r="G56" s="54">
        <v>67</v>
      </c>
      <c r="H56" s="54">
        <v>2</v>
      </c>
      <c r="I56" s="54">
        <v>0</v>
      </c>
      <c r="J56" s="54">
        <v>0</v>
      </c>
      <c r="K56" s="54">
        <v>915</v>
      </c>
      <c r="M56" s="35"/>
      <c r="N56" s="2"/>
      <c r="O56" s="35"/>
      <c r="P56" s="2"/>
      <c r="Q56" s="2"/>
      <c r="R56" s="2"/>
      <c r="S56" s="81">
        <v>991</v>
      </c>
      <c r="T56" s="2"/>
      <c r="U56" s="35">
        <f t="shared" si="1"/>
        <v>-991</v>
      </c>
      <c r="V56" s="2"/>
      <c r="W56" s="85" t="s">
        <v>96</v>
      </c>
      <c r="X56" s="86">
        <v>30</v>
      </c>
      <c r="Y56" s="86">
        <v>81</v>
      </c>
      <c r="Z56" s="86">
        <v>1</v>
      </c>
      <c r="AA56" s="86">
        <v>539</v>
      </c>
      <c r="AB56" s="86">
        <v>195</v>
      </c>
      <c r="AC56" s="86">
        <v>67</v>
      </c>
      <c r="AD56" s="86">
        <v>2</v>
      </c>
      <c r="AE56" s="86">
        <v>0</v>
      </c>
      <c r="AF56" s="86">
        <v>0</v>
      </c>
      <c r="AG56" s="86">
        <v>915</v>
      </c>
      <c r="AI56" s="3">
        <f t="shared" si="2"/>
        <v>0</v>
      </c>
      <c r="AJ56" s="3">
        <f t="shared" si="3"/>
        <v>0</v>
      </c>
      <c r="AK56" s="3">
        <f t="shared" si="4"/>
        <v>0</v>
      </c>
      <c r="AL56" s="3">
        <f t="shared" si="5"/>
        <v>0</v>
      </c>
      <c r="AM56" s="3">
        <f t="shared" si="6"/>
        <v>0</v>
      </c>
      <c r="AN56" s="3">
        <f t="shared" si="7"/>
        <v>0</v>
      </c>
      <c r="AO56" s="3">
        <f t="shared" si="8"/>
        <v>0</v>
      </c>
      <c r="AP56" s="3">
        <f t="shared" si="9"/>
        <v>0</v>
      </c>
      <c r="AQ56" s="3">
        <f t="shared" si="10"/>
        <v>0</v>
      </c>
      <c r="AR56" s="3">
        <f t="shared" si="11"/>
        <v>0</v>
      </c>
    </row>
    <row r="57" spans="1:44" ht="15.75" thickBot="1" x14ac:dyDescent="0.3">
      <c r="A57" s="43" t="s">
        <v>97</v>
      </c>
      <c r="B57" s="54">
        <v>16</v>
      </c>
      <c r="C57" s="54">
        <v>0</v>
      </c>
      <c r="D57" s="54">
        <v>0</v>
      </c>
      <c r="E57" s="54">
        <v>64</v>
      </c>
      <c r="F57" s="54">
        <v>34</v>
      </c>
      <c r="G57" s="54">
        <v>0</v>
      </c>
      <c r="H57" s="54">
        <v>0</v>
      </c>
      <c r="I57" s="54">
        <v>0</v>
      </c>
      <c r="J57" s="54">
        <v>0</v>
      </c>
      <c r="K57" s="54">
        <v>114</v>
      </c>
      <c r="M57" s="35"/>
      <c r="N57" s="2"/>
      <c r="O57" s="35"/>
      <c r="P57" s="2"/>
      <c r="Q57" s="2"/>
      <c r="R57" s="2"/>
      <c r="S57" s="81">
        <v>96</v>
      </c>
      <c r="T57" s="2"/>
      <c r="U57" s="35">
        <f t="shared" si="1"/>
        <v>-96</v>
      </c>
      <c r="V57" s="2"/>
      <c r="W57" s="85" t="s">
        <v>97</v>
      </c>
      <c r="X57" s="86">
        <v>16</v>
      </c>
      <c r="Y57" s="86">
        <v>0</v>
      </c>
      <c r="Z57" s="86">
        <v>0</v>
      </c>
      <c r="AA57" s="86">
        <v>64</v>
      </c>
      <c r="AB57" s="86">
        <v>34</v>
      </c>
      <c r="AC57" s="86">
        <v>0</v>
      </c>
      <c r="AD57" s="86">
        <v>0</v>
      </c>
      <c r="AE57" s="86">
        <v>0</v>
      </c>
      <c r="AF57" s="86">
        <v>0</v>
      </c>
      <c r="AG57" s="86">
        <v>114</v>
      </c>
      <c r="AI57" s="3">
        <f t="shared" si="2"/>
        <v>0</v>
      </c>
      <c r="AJ57" s="3">
        <f t="shared" si="3"/>
        <v>0</v>
      </c>
      <c r="AK57" s="3">
        <f t="shared" si="4"/>
        <v>0</v>
      </c>
      <c r="AL57" s="3">
        <f t="shared" si="5"/>
        <v>0</v>
      </c>
      <c r="AM57" s="3">
        <f t="shared" si="6"/>
        <v>0</v>
      </c>
      <c r="AN57" s="3">
        <f t="shared" si="7"/>
        <v>0</v>
      </c>
      <c r="AO57" s="3">
        <f t="shared" si="8"/>
        <v>0</v>
      </c>
      <c r="AP57" s="3">
        <f t="shared" si="9"/>
        <v>0</v>
      </c>
      <c r="AQ57" s="3">
        <f t="shared" si="10"/>
        <v>0</v>
      </c>
      <c r="AR57" s="3">
        <f t="shared" si="11"/>
        <v>0</v>
      </c>
    </row>
    <row r="58" spans="1:44" ht="15.75" thickBot="1" x14ac:dyDescent="0.3">
      <c r="A58" s="43" t="s">
        <v>98</v>
      </c>
      <c r="B58" s="54">
        <v>0</v>
      </c>
      <c r="C58" s="54">
        <v>5</v>
      </c>
      <c r="D58" s="54">
        <v>0</v>
      </c>
      <c r="E58" s="54">
        <v>52</v>
      </c>
      <c r="F58" s="54">
        <v>29</v>
      </c>
      <c r="G58" s="54">
        <v>30</v>
      </c>
      <c r="H58" s="54">
        <v>0</v>
      </c>
      <c r="I58" s="54">
        <v>0</v>
      </c>
      <c r="J58" s="54">
        <v>0</v>
      </c>
      <c r="K58" s="54">
        <v>116</v>
      </c>
      <c r="M58" s="35"/>
      <c r="N58" s="2"/>
      <c r="O58" s="35"/>
      <c r="P58" s="2"/>
      <c r="Q58" s="2"/>
      <c r="R58" s="2"/>
      <c r="S58" s="81">
        <v>93</v>
      </c>
      <c r="T58" s="2"/>
      <c r="U58" s="35">
        <f t="shared" si="1"/>
        <v>-93</v>
      </c>
      <c r="V58" s="2"/>
      <c r="W58" s="85" t="s">
        <v>98</v>
      </c>
      <c r="X58" s="86">
        <v>0</v>
      </c>
      <c r="Y58" s="86">
        <v>5</v>
      </c>
      <c r="Z58" s="86">
        <v>0</v>
      </c>
      <c r="AA58" s="86">
        <v>52</v>
      </c>
      <c r="AB58" s="86">
        <v>29</v>
      </c>
      <c r="AC58" s="86">
        <v>30</v>
      </c>
      <c r="AD58" s="86">
        <v>0</v>
      </c>
      <c r="AE58" s="86">
        <v>0</v>
      </c>
      <c r="AF58" s="86">
        <v>0</v>
      </c>
      <c r="AG58" s="86">
        <v>116</v>
      </c>
      <c r="AI58" s="3">
        <f t="shared" si="2"/>
        <v>0</v>
      </c>
      <c r="AJ58" s="3">
        <f t="shared" si="3"/>
        <v>0</v>
      </c>
      <c r="AK58" s="3">
        <f t="shared" si="4"/>
        <v>0</v>
      </c>
      <c r="AL58" s="3">
        <f t="shared" si="5"/>
        <v>0</v>
      </c>
      <c r="AM58" s="3">
        <f t="shared" si="6"/>
        <v>0</v>
      </c>
      <c r="AN58" s="3">
        <f t="shared" si="7"/>
        <v>0</v>
      </c>
      <c r="AO58" s="3">
        <f t="shared" si="8"/>
        <v>0</v>
      </c>
      <c r="AP58" s="3">
        <f t="shared" si="9"/>
        <v>0</v>
      </c>
      <c r="AQ58" s="3">
        <f t="shared" si="10"/>
        <v>0</v>
      </c>
      <c r="AR58" s="3">
        <f t="shared" si="11"/>
        <v>0</v>
      </c>
    </row>
    <row r="59" spans="1:44" ht="15.75" thickBot="1" x14ac:dyDescent="0.3">
      <c r="A59" s="43" t="s">
        <v>99</v>
      </c>
      <c r="B59" s="54">
        <v>1</v>
      </c>
      <c r="C59" s="54">
        <v>1</v>
      </c>
      <c r="D59" s="54">
        <v>0</v>
      </c>
      <c r="E59" s="54">
        <v>141</v>
      </c>
      <c r="F59" s="54">
        <v>4</v>
      </c>
      <c r="G59" s="54">
        <v>0</v>
      </c>
      <c r="H59" s="54">
        <v>9</v>
      </c>
      <c r="I59" s="54">
        <v>0</v>
      </c>
      <c r="J59" s="54">
        <v>0</v>
      </c>
      <c r="K59" s="54">
        <v>156</v>
      </c>
      <c r="M59" s="35"/>
      <c r="N59" s="2"/>
      <c r="O59" s="35"/>
      <c r="P59" s="2"/>
      <c r="Q59" s="2"/>
      <c r="R59" s="2"/>
      <c r="S59" s="81">
        <v>175</v>
      </c>
      <c r="T59" s="2"/>
      <c r="U59" s="35">
        <f t="shared" si="1"/>
        <v>-175</v>
      </c>
      <c r="V59" s="2"/>
      <c r="W59" s="85" t="s">
        <v>99</v>
      </c>
      <c r="X59" s="86">
        <v>1</v>
      </c>
      <c r="Y59" s="86">
        <v>1</v>
      </c>
      <c r="Z59" s="86">
        <v>0</v>
      </c>
      <c r="AA59" s="86">
        <v>141</v>
      </c>
      <c r="AB59" s="86">
        <v>4</v>
      </c>
      <c r="AC59" s="86">
        <v>0</v>
      </c>
      <c r="AD59" s="86">
        <v>9</v>
      </c>
      <c r="AE59" s="86">
        <v>0</v>
      </c>
      <c r="AF59" s="86">
        <v>0</v>
      </c>
      <c r="AG59" s="86">
        <v>156</v>
      </c>
      <c r="AI59" s="3">
        <f t="shared" si="2"/>
        <v>0</v>
      </c>
      <c r="AJ59" s="3">
        <f t="shared" si="3"/>
        <v>0</v>
      </c>
      <c r="AK59" s="3">
        <f t="shared" si="4"/>
        <v>0</v>
      </c>
      <c r="AL59" s="3">
        <f t="shared" si="5"/>
        <v>0</v>
      </c>
      <c r="AM59" s="3">
        <f t="shared" si="6"/>
        <v>0</v>
      </c>
      <c r="AN59" s="3">
        <f t="shared" si="7"/>
        <v>0</v>
      </c>
      <c r="AO59" s="3">
        <f t="shared" si="8"/>
        <v>0</v>
      </c>
      <c r="AP59" s="3">
        <f t="shared" si="9"/>
        <v>0</v>
      </c>
      <c r="AQ59" s="3">
        <f t="shared" si="10"/>
        <v>0</v>
      </c>
      <c r="AR59" s="3">
        <f t="shared" si="11"/>
        <v>0</v>
      </c>
    </row>
    <row r="60" spans="1:44" ht="15.75" thickBot="1" x14ac:dyDescent="0.3">
      <c r="A60" s="43" t="s">
        <v>100</v>
      </c>
      <c r="B60" s="54">
        <v>14</v>
      </c>
      <c r="C60" s="54">
        <v>24</v>
      </c>
      <c r="D60" s="54">
        <v>0</v>
      </c>
      <c r="E60" s="54">
        <v>324</v>
      </c>
      <c r="F60" s="54">
        <v>91</v>
      </c>
      <c r="G60" s="54">
        <v>111</v>
      </c>
      <c r="H60" s="54">
        <v>10</v>
      </c>
      <c r="I60" s="54">
        <v>0</v>
      </c>
      <c r="J60" s="54">
        <v>0</v>
      </c>
      <c r="K60" s="54">
        <v>574</v>
      </c>
      <c r="M60" s="35"/>
      <c r="N60" s="2"/>
      <c r="O60" s="35"/>
      <c r="P60" s="2"/>
      <c r="Q60" s="2"/>
      <c r="R60" s="2"/>
      <c r="S60" s="81">
        <v>702</v>
      </c>
      <c r="T60" s="2"/>
      <c r="U60" s="35">
        <f t="shared" si="1"/>
        <v>-702</v>
      </c>
      <c r="V60" s="2"/>
      <c r="W60" s="85" t="s">
        <v>100</v>
      </c>
      <c r="X60" s="86">
        <v>14</v>
      </c>
      <c r="Y60" s="86">
        <v>24</v>
      </c>
      <c r="Z60" s="86">
        <v>0</v>
      </c>
      <c r="AA60" s="86">
        <v>324</v>
      </c>
      <c r="AB60" s="86">
        <v>91</v>
      </c>
      <c r="AC60" s="86">
        <v>111</v>
      </c>
      <c r="AD60" s="86">
        <v>10</v>
      </c>
      <c r="AE60" s="86">
        <v>0</v>
      </c>
      <c r="AF60" s="86">
        <v>0</v>
      </c>
      <c r="AG60" s="86">
        <v>574</v>
      </c>
      <c r="AI60" s="3">
        <f t="shared" si="2"/>
        <v>0</v>
      </c>
      <c r="AJ60" s="3">
        <f t="shared" si="3"/>
        <v>0</v>
      </c>
      <c r="AK60" s="3">
        <f t="shared" si="4"/>
        <v>0</v>
      </c>
      <c r="AL60" s="3">
        <f t="shared" si="5"/>
        <v>0</v>
      </c>
      <c r="AM60" s="3">
        <f t="shared" si="6"/>
        <v>0</v>
      </c>
      <c r="AN60" s="3">
        <f t="shared" si="7"/>
        <v>0</v>
      </c>
      <c r="AO60" s="3">
        <f t="shared" si="8"/>
        <v>0</v>
      </c>
      <c r="AP60" s="3">
        <f t="shared" si="9"/>
        <v>0</v>
      </c>
      <c r="AQ60" s="3">
        <f t="shared" si="10"/>
        <v>0</v>
      </c>
      <c r="AR60" s="3">
        <f t="shared" si="11"/>
        <v>0</v>
      </c>
    </row>
    <row r="61" spans="1:44" ht="15.75" thickBot="1" x14ac:dyDescent="0.3">
      <c r="A61" s="43" t="s">
        <v>101</v>
      </c>
      <c r="B61" s="54">
        <v>9</v>
      </c>
      <c r="C61" s="54">
        <v>8</v>
      </c>
      <c r="D61" s="54">
        <v>6</v>
      </c>
      <c r="E61" s="54">
        <v>263</v>
      </c>
      <c r="F61" s="54">
        <v>213</v>
      </c>
      <c r="G61" s="54">
        <v>11</v>
      </c>
      <c r="H61" s="54">
        <v>0</v>
      </c>
      <c r="I61" s="54">
        <v>0</v>
      </c>
      <c r="J61" s="54">
        <v>0</v>
      </c>
      <c r="K61" s="54">
        <v>510</v>
      </c>
      <c r="M61" s="35"/>
      <c r="N61" s="2"/>
      <c r="O61" s="35"/>
      <c r="P61" s="2"/>
      <c r="Q61" s="2"/>
      <c r="R61" s="2"/>
      <c r="S61" s="81">
        <v>511</v>
      </c>
      <c r="T61" s="2"/>
      <c r="U61" s="35">
        <f t="shared" si="1"/>
        <v>-511</v>
      </c>
      <c r="V61" s="2"/>
      <c r="W61" s="85" t="s">
        <v>101</v>
      </c>
      <c r="X61" s="86">
        <v>9</v>
      </c>
      <c r="Y61" s="86">
        <v>8</v>
      </c>
      <c r="Z61" s="86">
        <v>6</v>
      </c>
      <c r="AA61" s="86">
        <v>263</v>
      </c>
      <c r="AB61" s="86">
        <v>213</v>
      </c>
      <c r="AC61" s="86">
        <v>11</v>
      </c>
      <c r="AD61" s="86">
        <v>0</v>
      </c>
      <c r="AE61" s="86">
        <v>0</v>
      </c>
      <c r="AF61" s="86">
        <v>0</v>
      </c>
      <c r="AG61" s="86">
        <v>510</v>
      </c>
      <c r="AI61" s="3">
        <f t="shared" si="2"/>
        <v>0</v>
      </c>
      <c r="AJ61" s="3">
        <f t="shared" si="3"/>
        <v>0</v>
      </c>
      <c r="AK61" s="3">
        <f t="shared" si="4"/>
        <v>0</v>
      </c>
      <c r="AL61" s="3">
        <f t="shared" si="5"/>
        <v>0</v>
      </c>
      <c r="AM61" s="3">
        <f t="shared" si="6"/>
        <v>0</v>
      </c>
      <c r="AN61" s="3">
        <f t="shared" si="7"/>
        <v>0</v>
      </c>
      <c r="AO61" s="3">
        <f t="shared" si="8"/>
        <v>0</v>
      </c>
      <c r="AP61" s="3">
        <f t="shared" si="9"/>
        <v>0</v>
      </c>
      <c r="AQ61" s="3">
        <f t="shared" si="10"/>
        <v>0</v>
      </c>
      <c r="AR61" s="3">
        <f t="shared" si="11"/>
        <v>0</v>
      </c>
    </row>
    <row r="62" spans="1:44" ht="15.75" thickBot="1" x14ac:dyDescent="0.3">
      <c r="A62" s="43" t="s">
        <v>102</v>
      </c>
      <c r="B62" s="54">
        <v>0</v>
      </c>
      <c r="C62" s="54">
        <v>0</v>
      </c>
      <c r="D62" s="54">
        <v>0</v>
      </c>
      <c r="E62" s="54">
        <v>13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13</v>
      </c>
      <c r="M62" s="35"/>
      <c r="N62" s="2"/>
      <c r="O62" s="35"/>
      <c r="P62" s="2"/>
      <c r="Q62" s="2"/>
      <c r="R62" s="2"/>
      <c r="S62" s="81">
        <v>6</v>
      </c>
      <c r="T62" s="2"/>
      <c r="U62" s="35">
        <f t="shared" si="1"/>
        <v>-6</v>
      </c>
      <c r="V62" s="2"/>
      <c r="W62" s="85" t="s">
        <v>102</v>
      </c>
      <c r="X62" s="86">
        <v>0</v>
      </c>
      <c r="Y62" s="86">
        <v>0</v>
      </c>
      <c r="Z62" s="86">
        <v>0</v>
      </c>
      <c r="AA62" s="86">
        <v>13</v>
      </c>
      <c r="AB62" s="86">
        <v>0</v>
      </c>
      <c r="AC62" s="86">
        <v>0</v>
      </c>
      <c r="AD62" s="86">
        <v>0</v>
      </c>
      <c r="AE62" s="86">
        <v>0</v>
      </c>
      <c r="AF62" s="86">
        <v>0</v>
      </c>
      <c r="AG62" s="86">
        <v>13</v>
      </c>
      <c r="AI62" s="3">
        <f t="shared" si="2"/>
        <v>0</v>
      </c>
      <c r="AJ62" s="3">
        <f t="shared" si="3"/>
        <v>0</v>
      </c>
      <c r="AK62" s="3">
        <f t="shared" si="4"/>
        <v>0</v>
      </c>
      <c r="AL62" s="3">
        <f t="shared" si="5"/>
        <v>0</v>
      </c>
      <c r="AM62" s="3">
        <f t="shared" si="6"/>
        <v>0</v>
      </c>
      <c r="AN62" s="3">
        <f t="shared" si="7"/>
        <v>0</v>
      </c>
      <c r="AO62" s="3">
        <f t="shared" si="8"/>
        <v>0</v>
      </c>
      <c r="AP62" s="3">
        <f t="shared" si="9"/>
        <v>0</v>
      </c>
      <c r="AQ62" s="3">
        <f t="shared" si="10"/>
        <v>0</v>
      </c>
      <c r="AR62" s="3">
        <f t="shared" si="11"/>
        <v>0</v>
      </c>
    </row>
    <row r="63" spans="1:44" ht="15.75" thickBot="1" x14ac:dyDescent="0.3">
      <c r="A63" s="43" t="s">
        <v>103</v>
      </c>
      <c r="B63" s="54">
        <v>0</v>
      </c>
      <c r="C63" s="54">
        <v>0</v>
      </c>
      <c r="D63" s="54">
        <v>1</v>
      </c>
      <c r="E63" s="54">
        <v>279</v>
      </c>
      <c r="F63" s="54">
        <v>8</v>
      </c>
      <c r="G63" s="54">
        <v>0</v>
      </c>
      <c r="H63" s="54">
        <v>26</v>
      </c>
      <c r="I63" s="54">
        <v>0</v>
      </c>
      <c r="J63" s="54">
        <v>0</v>
      </c>
      <c r="K63" s="54">
        <v>314</v>
      </c>
      <c r="M63" s="35"/>
      <c r="N63" s="2"/>
      <c r="O63" s="35"/>
      <c r="P63" s="2"/>
      <c r="Q63" s="2"/>
      <c r="R63" s="2"/>
      <c r="S63" s="81">
        <v>361</v>
      </c>
      <c r="T63" s="2"/>
      <c r="U63" s="35">
        <f t="shared" si="1"/>
        <v>-361</v>
      </c>
      <c r="V63" s="2"/>
      <c r="W63" s="85" t="s">
        <v>103</v>
      </c>
      <c r="X63" s="86">
        <v>0</v>
      </c>
      <c r="Y63" s="86">
        <v>0</v>
      </c>
      <c r="Z63" s="86">
        <v>1</v>
      </c>
      <c r="AA63" s="86">
        <v>279</v>
      </c>
      <c r="AB63" s="86">
        <v>8</v>
      </c>
      <c r="AC63" s="86">
        <v>0</v>
      </c>
      <c r="AD63" s="86">
        <v>26</v>
      </c>
      <c r="AE63" s="86">
        <v>0</v>
      </c>
      <c r="AF63" s="86">
        <v>0</v>
      </c>
      <c r="AG63" s="86">
        <v>314</v>
      </c>
      <c r="AI63" s="3">
        <f t="shared" si="2"/>
        <v>0</v>
      </c>
      <c r="AJ63" s="3">
        <f t="shared" si="3"/>
        <v>0</v>
      </c>
      <c r="AK63" s="3">
        <f t="shared" si="4"/>
        <v>0</v>
      </c>
      <c r="AL63" s="3">
        <f t="shared" si="5"/>
        <v>0</v>
      </c>
      <c r="AM63" s="3">
        <f t="shared" si="6"/>
        <v>0</v>
      </c>
      <c r="AN63" s="3">
        <f t="shared" si="7"/>
        <v>0</v>
      </c>
      <c r="AO63" s="3">
        <f t="shared" si="8"/>
        <v>0</v>
      </c>
      <c r="AP63" s="3">
        <f t="shared" si="9"/>
        <v>0</v>
      </c>
      <c r="AQ63" s="3">
        <f t="shared" si="10"/>
        <v>0</v>
      </c>
      <c r="AR63" s="3">
        <f t="shared" si="11"/>
        <v>0</v>
      </c>
    </row>
    <row r="64" spans="1:44" ht="15.75" thickBot="1" x14ac:dyDescent="0.3">
      <c r="A64" s="43" t="s">
        <v>104</v>
      </c>
      <c r="B64" s="54">
        <v>1</v>
      </c>
      <c r="C64" s="54">
        <v>9</v>
      </c>
      <c r="D64" s="54">
        <v>0</v>
      </c>
      <c r="E64" s="54">
        <v>126</v>
      </c>
      <c r="F64" s="54">
        <v>63</v>
      </c>
      <c r="G64" s="54">
        <v>142</v>
      </c>
      <c r="H64" s="54">
        <v>17</v>
      </c>
      <c r="I64" s="54">
        <v>0</v>
      </c>
      <c r="J64" s="54">
        <v>0</v>
      </c>
      <c r="K64" s="54">
        <v>358</v>
      </c>
      <c r="M64" s="35"/>
      <c r="N64" s="2"/>
      <c r="O64" s="35"/>
      <c r="P64" s="2"/>
      <c r="Q64" s="2"/>
      <c r="R64" s="2"/>
      <c r="S64" s="81">
        <v>409</v>
      </c>
      <c r="T64" s="2"/>
      <c r="U64" s="35">
        <f t="shared" si="1"/>
        <v>-409</v>
      </c>
      <c r="V64" s="2"/>
      <c r="W64" s="85" t="s">
        <v>104</v>
      </c>
      <c r="X64" s="86">
        <v>1</v>
      </c>
      <c r="Y64" s="86">
        <v>9</v>
      </c>
      <c r="Z64" s="86">
        <v>0</v>
      </c>
      <c r="AA64" s="86">
        <v>126</v>
      </c>
      <c r="AB64" s="86">
        <v>63</v>
      </c>
      <c r="AC64" s="86">
        <v>142</v>
      </c>
      <c r="AD64" s="86">
        <v>17</v>
      </c>
      <c r="AE64" s="86">
        <v>0</v>
      </c>
      <c r="AF64" s="86">
        <v>0</v>
      </c>
      <c r="AG64" s="86">
        <v>358</v>
      </c>
      <c r="AI64" s="3">
        <f t="shared" si="2"/>
        <v>0</v>
      </c>
      <c r="AJ64" s="3">
        <f t="shared" si="3"/>
        <v>0</v>
      </c>
      <c r="AK64" s="3">
        <f t="shared" si="4"/>
        <v>0</v>
      </c>
      <c r="AL64" s="3">
        <f t="shared" si="5"/>
        <v>0</v>
      </c>
      <c r="AM64" s="3">
        <f t="shared" si="6"/>
        <v>0</v>
      </c>
      <c r="AN64" s="3">
        <f t="shared" si="7"/>
        <v>0</v>
      </c>
      <c r="AO64" s="3">
        <f t="shared" si="8"/>
        <v>0</v>
      </c>
      <c r="AP64" s="3">
        <f t="shared" si="9"/>
        <v>0</v>
      </c>
      <c r="AQ64" s="3">
        <f t="shared" si="10"/>
        <v>0</v>
      </c>
      <c r="AR64" s="3">
        <f t="shared" si="11"/>
        <v>0</v>
      </c>
    </row>
    <row r="65" spans="1:44" ht="15.75" thickBot="1" x14ac:dyDescent="0.3">
      <c r="A65" s="43" t="s">
        <v>105</v>
      </c>
      <c r="B65" s="54">
        <v>0</v>
      </c>
      <c r="C65" s="54">
        <v>0</v>
      </c>
      <c r="D65" s="54">
        <v>0</v>
      </c>
      <c r="E65" s="54">
        <v>191</v>
      </c>
      <c r="F65" s="54">
        <v>5</v>
      </c>
      <c r="G65" s="54">
        <v>0</v>
      </c>
      <c r="H65" s="54">
        <v>0</v>
      </c>
      <c r="I65" s="54">
        <v>0</v>
      </c>
      <c r="J65" s="54">
        <v>0</v>
      </c>
      <c r="K65" s="54">
        <v>196</v>
      </c>
      <c r="M65" s="35"/>
      <c r="N65" s="2"/>
      <c r="O65" s="35"/>
      <c r="P65" s="2"/>
      <c r="Q65" s="2"/>
      <c r="R65" s="2"/>
      <c r="S65" s="81">
        <v>215</v>
      </c>
      <c r="T65" s="2"/>
      <c r="U65" s="35">
        <f t="shared" si="1"/>
        <v>-215</v>
      </c>
      <c r="V65" s="2"/>
      <c r="W65" s="85" t="s">
        <v>105</v>
      </c>
      <c r="X65" s="86">
        <v>0</v>
      </c>
      <c r="Y65" s="86">
        <v>0</v>
      </c>
      <c r="Z65" s="86">
        <v>0</v>
      </c>
      <c r="AA65" s="86">
        <v>191</v>
      </c>
      <c r="AB65" s="86">
        <v>5</v>
      </c>
      <c r="AC65" s="86">
        <v>0</v>
      </c>
      <c r="AD65" s="86">
        <v>0</v>
      </c>
      <c r="AE65" s="86">
        <v>0</v>
      </c>
      <c r="AF65" s="86">
        <v>0</v>
      </c>
      <c r="AG65" s="86">
        <v>196</v>
      </c>
      <c r="AI65" s="3">
        <f t="shared" si="2"/>
        <v>0</v>
      </c>
      <c r="AJ65" s="3">
        <f t="shared" si="3"/>
        <v>0</v>
      </c>
      <c r="AK65" s="3">
        <f t="shared" si="4"/>
        <v>0</v>
      </c>
      <c r="AL65" s="3">
        <f t="shared" si="5"/>
        <v>0</v>
      </c>
      <c r="AM65" s="3">
        <f t="shared" si="6"/>
        <v>0</v>
      </c>
      <c r="AN65" s="3">
        <f t="shared" si="7"/>
        <v>0</v>
      </c>
      <c r="AO65" s="3">
        <f t="shared" si="8"/>
        <v>0</v>
      </c>
      <c r="AP65" s="3">
        <f t="shared" si="9"/>
        <v>0</v>
      </c>
      <c r="AQ65" s="3">
        <f t="shared" si="10"/>
        <v>0</v>
      </c>
      <c r="AR65" s="3">
        <f t="shared" si="11"/>
        <v>0</v>
      </c>
    </row>
    <row r="66" spans="1:44" ht="15.75" thickBot="1" x14ac:dyDescent="0.3">
      <c r="A66" s="43" t="s">
        <v>149</v>
      </c>
      <c r="B66" s="54">
        <v>3</v>
      </c>
      <c r="C66" s="54">
        <v>3</v>
      </c>
      <c r="D66" s="54">
        <v>0</v>
      </c>
      <c r="E66" s="54">
        <v>383</v>
      </c>
      <c r="F66" s="54">
        <v>9</v>
      </c>
      <c r="G66" s="54">
        <v>30</v>
      </c>
      <c r="H66" s="54">
        <v>10</v>
      </c>
      <c r="I66" s="54">
        <v>0</v>
      </c>
      <c r="J66" s="54">
        <v>0</v>
      </c>
      <c r="K66" s="54">
        <v>438</v>
      </c>
      <c r="M66" s="35"/>
      <c r="N66" s="2"/>
      <c r="O66" s="35"/>
      <c r="P66" s="2"/>
      <c r="Q66" s="2"/>
      <c r="R66" s="2"/>
      <c r="S66" s="81">
        <v>461</v>
      </c>
      <c r="T66" s="2"/>
      <c r="U66" s="35">
        <f t="shared" si="1"/>
        <v>-461</v>
      </c>
      <c r="V66" s="2"/>
      <c r="W66" s="85" t="s">
        <v>149</v>
      </c>
      <c r="X66" s="86">
        <v>3</v>
      </c>
      <c r="Y66" s="86">
        <v>3</v>
      </c>
      <c r="Z66" s="86">
        <v>0</v>
      </c>
      <c r="AA66" s="86">
        <v>383</v>
      </c>
      <c r="AB66" s="86">
        <v>9</v>
      </c>
      <c r="AC66" s="86">
        <v>30</v>
      </c>
      <c r="AD66" s="86">
        <v>10</v>
      </c>
      <c r="AE66" s="86">
        <v>0</v>
      </c>
      <c r="AF66" s="86">
        <v>0</v>
      </c>
      <c r="AG66" s="86">
        <v>438</v>
      </c>
      <c r="AI66" s="3">
        <f t="shared" si="2"/>
        <v>0</v>
      </c>
      <c r="AJ66" s="3">
        <f t="shared" si="3"/>
        <v>0</v>
      </c>
      <c r="AK66" s="3">
        <f t="shared" si="4"/>
        <v>0</v>
      </c>
      <c r="AL66" s="3">
        <f t="shared" si="5"/>
        <v>0</v>
      </c>
      <c r="AM66" s="3">
        <f t="shared" si="6"/>
        <v>0</v>
      </c>
      <c r="AN66" s="3">
        <f t="shared" si="7"/>
        <v>0</v>
      </c>
      <c r="AO66" s="3">
        <f t="shared" si="8"/>
        <v>0</v>
      </c>
      <c r="AP66" s="3">
        <f t="shared" si="9"/>
        <v>0</v>
      </c>
      <c r="AQ66" s="3">
        <f t="shared" si="10"/>
        <v>0</v>
      </c>
      <c r="AR66" s="3">
        <f t="shared" si="11"/>
        <v>0</v>
      </c>
    </row>
    <row r="67" spans="1:44" ht="15.75" thickBot="1" x14ac:dyDescent="0.3">
      <c r="A67" s="43" t="s">
        <v>106</v>
      </c>
      <c r="B67" s="54">
        <v>5</v>
      </c>
      <c r="C67" s="54">
        <v>11</v>
      </c>
      <c r="D67" s="54">
        <v>0</v>
      </c>
      <c r="E67" s="54">
        <v>100</v>
      </c>
      <c r="F67" s="54">
        <v>70</v>
      </c>
      <c r="G67" s="54">
        <v>0</v>
      </c>
      <c r="H67" s="54">
        <v>0</v>
      </c>
      <c r="I67" s="54">
        <v>0</v>
      </c>
      <c r="J67" s="54">
        <v>0</v>
      </c>
      <c r="K67" s="54">
        <v>186</v>
      </c>
      <c r="M67" s="35"/>
      <c r="N67" s="2"/>
      <c r="O67" s="35"/>
      <c r="P67" s="2"/>
      <c r="Q67" s="2"/>
      <c r="R67" s="2"/>
      <c r="S67" s="81">
        <v>255</v>
      </c>
      <c r="T67" s="2"/>
      <c r="U67" s="35">
        <f t="shared" si="1"/>
        <v>-255</v>
      </c>
      <c r="V67" s="2"/>
      <c r="W67" s="85" t="s">
        <v>106</v>
      </c>
      <c r="X67" s="86">
        <v>5</v>
      </c>
      <c r="Y67" s="86">
        <v>11</v>
      </c>
      <c r="Z67" s="86">
        <v>0</v>
      </c>
      <c r="AA67" s="86">
        <v>100</v>
      </c>
      <c r="AB67" s="86">
        <v>70</v>
      </c>
      <c r="AC67" s="86">
        <v>0</v>
      </c>
      <c r="AD67" s="86">
        <v>0</v>
      </c>
      <c r="AE67" s="86">
        <v>0</v>
      </c>
      <c r="AF67" s="86">
        <v>0</v>
      </c>
      <c r="AG67" s="86">
        <v>186</v>
      </c>
      <c r="AI67" s="3">
        <f t="shared" si="2"/>
        <v>0</v>
      </c>
      <c r="AJ67" s="3">
        <f t="shared" si="3"/>
        <v>0</v>
      </c>
      <c r="AK67" s="3">
        <f t="shared" si="4"/>
        <v>0</v>
      </c>
      <c r="AL67" s="3">
        <f t="shared" si="5"/>
        <v>0</v>
      </c>
      <c r="AM67" s="3">
        <f t="shared" si="6"/>
        <v>0</v>
      </c>
      <c r="AN67" s="3">
        <f t="shared" si="7"/>
        <v>0</v>
      </c>
      <c r="AO67" s="3">
        <f t="shared" si="8"/>
        <v>0</v>
      </c>
      <c r="AP67" s="3">
        <f t="shared" si="9"/>
        <v>0</v>
      </c>
      <c r="AQ67" s="3">
        <f t="shared" si="10"/>
        <v>0</v>
      </c>
      <c r="AR67" s="3">
        <f t="shared" si="11"/>
        <v>0</v>
      </c>
    </row>
    <row r="68" spans="1:44" ht="15.75" thickBot="1" x14ac:dyDescent="0.3">
      <c r="A68" s="43" t="s">
        <v>107</v>
      </c>
      <c r="B68" s="54">
        <v>9</v>
      </c>
      <c r="C68" s="54">
        <v>10</v>
      </c>
      <c r="D68" s="54">
        <v>0</v>
      </c>
      <c r="E68" s="54">
        <v>211</v>
      </c>
      <c r="F68" s="54">
        <v>101</v>
      </c>
      <c r="G68" s="54">
        <v>87</v>
      </c>
      <c r="H68" s="54">
        <v>19</v>
      </c>
      <c r="I68" s="54">
        <v>0</v>
      </c>
      <c r="J68" s="54">
        <v>0</v>
      </c>
      <c r="K68" s="54">
        <v>437</v>
      </c>
      <c r="M68" s="35"/>
      <c r="N68" s="2"/>
      <c r="O68" s="35"/>
      <c r="P68" s="2"/>
      <c r="Q68" s="2"/>
      <c r="R68" s="2"/>
      <c r="S68" s="81">
        <v>392</v>
      </c>
      <c r="T68" s="2"/>
      <c r="U68" s="35">
        <f t="shared" si="1"/>
        <v>-392</v>
      </c>
      <c r="V68" s="2"/>
      <c r="W68" s="85" t="s">
        <v>107</v>
      </c>
      <c r="X68" s="86">
        <v>9</v>
      </c>
      <c r="Y68" s="86">
        <v>10</v>
      </c>
      <c r="Z68" s="86">
        <v>0</v>
      </c>
      <c r="AA68" s="86">
        <v>211</v>
      </c>
      <c r="AB68" s="86">
        <v>101</v>
      </c>
      <c r="AC68" s="86">
        <v>87</v>
      </c>
      <c r="AD68" s="86">
        <v>19</v>
      </c>
      <c r="AE68" s="86">
        <v>0</v>
      </c>
      <c r="AF68" s="86">
        <v>0</v>
      </c>
      <c r="AG68" s="86">
        <v>437</v>
      </c>
      <c r="AI68" s="3">
        <f t="shared" si="2"/>
        <v>0</v>
      </c>
      <c r="AJ68" s="3">
        <f t="shared" si="3"/>
        <v>0</v>
      </c>
      <c r="AK68" s="3">
        <f t="shared" si="4"/>
        <v>0</v>
      </c>
      <c r="AL68" s="3">
        <f t="shared" si="5"/>
        <v>0</v>
      </c>
      <c r="AM68" s="3">
        <f t="shared" si="6"/>
        <v>0</v>
      </c>
      <c r="AN68" s="3">
        <f t="shared" si="7"/>
        <v>0</v>
      </c>
      <c r="AO68" s="3">
        <f t="shared" si="8"/>
        <v>0</v>
      </c>
      <c r="AP68" s="3">
        <f t="shared" si="9"/>
        <v>0</v>
      </c>
      <c r="AQ68" s="3">
        <f t="shared" si="10"/>
        <v>0</v>
      </c>
      <c r="AR68" s="3">
        <f t="shared" si="11"/>
        <v>0</v>
      </c>
    </row>
    <row r="69" spans="1:44" ht="15.75" thickBot="1" x14ac:dyDescent="0.3">
      <c r="A69" s="43" t="s">
        <v>108</v>
      </c>
      <c r="B69" s="54">
        <v>11</v>
      </c>
      <c r="C69" s="54">
        <v>46</v>
      </c>
      <c r="D69" s="54">
        <v>1</v>
      </c>
      <c r="E69" s="54">
        <v>632</v>
      </c>
      <c r="F69" s="54">
        <v>153</v>
      </c>
      <c r="G69" s="54">
        <v>12</v>
      </c>
      <c r="H69" s="54">
        <v>12</v>
      </c>
      <c r="I69" s="54">
        <v>0</v>
      </c>
      <c r="J69" s="54">
        <v>0</v>
      </c>
      <c r="K69" s="54">
        <v>867</v>
      </c>
      <c r="M69" s="35"/>
      <c r="N69" s="2"/>
      <c r="O69" s="35"/>
      <c r="P69" s="2"/>
      <c r="Q69" s="2"/>
      <c r="R69" s="2"/>
      <c r="S69" s="81">
        <v>933</v>
      </c>
      <c r="T69" s="2"/>
      <c r="U69" s="35">
        <f t="shared" si="1"/>
        <v>-933</v>
      </c>
      <c r="V69" s="2"/>
      <c r="W69" s="85" t="s">
        <v>108</v>
      </c>
      <c r="X69" s="86">
        <v>11</v>
      </c>
      <c r="Y69" s="86">
        <v>46</v>
      </c>
      <c r="Z69" s="86">
        <v>1</v>
      </c>
      <c r="AA69" s="86">
        <v>632</v>
      </c>
      <c r="AB69" s="86">
        <v>153</v>
      </c>
      <c r="AC69" s="86">
        <v>12</v>
      </c>
      <c r="AD69" s="86">
        <v>12</v>
      </c>
      <c r="AE69" s="86">
        <v>0</v>
      </c>
      <c r="AF69" s="86">
        <v>0</v>
      </c>
      <c r="AG69" s="86">
        <v>867</v>
      </c>
      <c r="AI69" s="3">
        <f t="shared" si="2"/>
        <v>0</v>
      </c>
      <c r="AJ69" s="3">
        <f t="shared" si="3"/>
        <v>0</v>
      </c>
      <c r="AK69" s="3">
        <f t="shared" si="4"/>
        <v>0</v>
      </c>
      <c r="AL69" s="3">
        <f t="shared" si="5"/>
        <v>0</v>
      </c>
      <c r="AM69" s="3">
        <f t="shared" si="6"/>
        <v>0</v>
      </c>
      <c r="AN69" s="3">
        <f t="shared" si="7"/>
        <v>0</v>
      </c>
      <c r="AO69" s="3">
        <f t="shared" si="8"/>
        <v>0</v>
      </c>
      <c r="AP69" s="3">
        <f t="shared" si="9"/>
        <v>0</v>
      </c>
      <c r="AQ69" s="3">
        <f t="shared" si="10"/>
        <v>0</v>
      </c>
      <c r="AR69" s="3">
        <f t="shared" si="11"/>
        <v>0</v>
      </c>
    </row>
    <row r="70" spans="1:44" ht="15.75" thickBot="1" x14ac:dyDescent="0.3">
      <c r="A70" s="43" t="s">
        <v>109</v>
      </c>
      <c r="B70" s="54">
        <v>0</v>
      </c>
      <c r="C70" s="54">
        <v>0</v>
      </c>
      <c r="D70" s="54">
        <v>0</v>
      </c>
      <c r="E70" s="54">
        <v>279</v>
      </c>
      <c r="F70" s="54">
        <v>13</v>
      </c>
      <c r="G70" s="54">
        <v>1</v>
      </c>
      <c r="H70" s="54">
        <v>6</v>
      </c>
      <c r="I70" s="54">
        <v>0</v>
      </c>
      <c r="J70" s="54">
        <v>0</v>
      </c>
      <c r="K70" s="54">
        <v>299</v>
      </c>
      <c r="M70" s="35"/>
      <c r="N70" s="2"/>
      <c r="O70" s="35"/>
      <c r="P70" s="2"/>
      <c r="Q70" s="2"/>
      <c r="R70" s="2"/>
      <c r="S70" s="81">
        <v>241</v>
      </c>
      <c r="T70" s="2"/>
      <c r="U70" s="35">
        <f t="shared" si="1"/>
        <v>-241</v>
      </c>
      <c r="V70" s="2"/>
      <c r="W70" s="85" t="s">
        <v>109</v>
      </c>
      <c r="X70" s="86">
        <v>0</v>
      </c>
      <c r="Y70" s="86">
        <v>0</v>
      </c>
      <c r="Z70" s="86">
        <v>0</v>
      </c>
      <c r="AA70" s="86">
        <v>279</v>
      </c>
      <c r="AB70" s="86">
        <v>13</v>
      </c>
      <c r="AC70" s="86">
        <v>1</v>
      </c>
      <c r="AD70" s="86">
        <v>6</v>
      </c>
      <c r="AE70" s="86">
        <v>0</v>
      </c>
      <c r="AF70" s="86">
        <v>0</v>
      </c>
      <c r="AG70" s="86">
        <v>299</v>
      </c>
      <c r="AI70" s="3">
        <f t="shared" si="2"/>
        <v>0</v>
      </c>
      <c r="AJ70" s="3">
        <f t="shared" si="3"/>
        <v>0</v>
      </c>
      <c r="AK70" s="3">
        <f t="shared" si="4"/>
        <v>0</v>
      </c>
      <c r="AL70" s="3">
        <f t="shared" si="5"/>
        <v>0</v>
      </c>
      <c r="AM70" s="3">
        <f t="shared" si="6"/>
        <v>0</v>
      </c>
      <c r="AN70" s="3">
        <f t="shared" si="7"/>
        <v>0</v>
      </c>
      <c r="AO70" s="3">
        <f t="shared" si="8"/>
        <v>0</v>
      </c>
      <c r="AP70" s="3">
        <f t="shared" si="9"/>
        <v>0</v>
      </c>
      <c r="AQ70" s="3">
        <f t="shared" si="10"/>
        <v>0</v>
      </c>
      <c r="AR70" s="3">
        <f t="shared" si="11"/>
        <v>0</v>
      </c>
    </row>
    <row r="71" spans="1:44" ht="15.75" thickBot="1" x14ac:dyDescent="0.3">
      <c r="A71" s="43" t="s">
        <v>110</v>
      </c>
      <c r="B71" s="54">
        <v>240</v>
      </c>
      <c r="C71" s="54">
        <v>342</v>
      </c>
      <c r="D71" s="54">
        <v>2</v>
      </c>
      <c r="E71" s="54">
        <v>2248</v>
      </c>
      <c r="F71" s="54">
        <v>404</v>
      </c>
      <c r="G71" s="54">
        <v>793</v>
      </c>
      <c r="H71" s="54">
        <v>106</v>
      </c>
      <c r="I71" s="54">
        <v>0</v>
      </c>
      <c r="J71" s="54">
        <v>1</v>
      </c>
      <c r="K71" s="54">
        <v>4136</v>
      </c>
      <c r="M71" s="35"/>
      <c r="N71" s="2"/>
      <c r="O71" s="35"/>
      <c r="P71" s="2"/>
      <c r="Q71" s="2"/>
      <c r="R71" s="2"/>
      <c r="S71" s="82">
        <v>4437</v>
      </c>
      <c r="T71" s="2"/>
      <c r="U71" s="35">
        <f t="shared" si="1"/>
        <v>-4437</v>
      </c>
      <c r="V71" s="2"/>
      <c r="W71" s="85" t="s">
        <v>110</v>
      </c>
      <c r="X71" s="86">
        <v>240</v>
      </c>
      <c r="Y71" s="86">
        <v>342</v>
      </c>
      <c r="Z71" s="86">
        <v>2</v>
      </c>
      <c r="AA71" s="87">
        <v>2248</v>
      </c>
      <c r="AB71" s="86">
        <v>404</v>
      </c>
      <c r="AC71" s="86">
        <v>793</v>
      </c>
      <c r="AD71" s="86">
        <v>106</v>
      </c>
      <c r="AE71" s="86">
        <v>0</v>
      </c>
      <c r="AF71" s="86">
        <v>1</v>
      </c>
      <c r="AG71" s="87">
        <v>4136</v>
      </c>
      <c r="AI71" s="3">
        <f t="shared" si="2"/>
        <v>0</v>
      </c>
      <c r="AJ71" s="3">
        <f t="shared" si="3"/>
        <v>0</v>
      </c>
      <c r="AK71" s="3">
        <f t="shared" si="4"/>
        <v>0</v>
      </c>
      <c r="AL71" s="3">
        <f t="shared" si="5"/>
        <v>0</v>
      </c>
      <c r="AM71" s="3">
        <f t="shared" si="6"/>
        <v>0</v>
      </c>
      <c r="AN71" s="3">
        <f t="shared" si="7"/>
        <v>0</v>
      </c>
      <c r="AO71" s="3">
        <f t="shared" si="8"/>
        <v>0</v>
      </c>
      <c r="AP71" s="3">
        <f t="shared" si="9"/>
        <v>0</v>
      </c>
      <c r="AQ71" s="3">
        <f t="shared" si="10"/>
        <v>0</v>
      </c>
      <c r="AR71" s="3">
        <f t="shared" si="11"/>
        <v>0</v>
      </c>
    </row>
    <row r="72" spans="1:44" ht="15.75" thickBot="1" x14ac:dyDescent="0.3">
      <c r="A72" s="43" t="s">
        <v>111</v>
      </c>
      <c r="B72" s="54">
        <v>0</v>
      </c>
      <c r="C72" s="54">
        <v>1</v>
      </c>
      <c r="D72" s="54">
        <v>0</v>
      </c>
      <c r="E72" s="54">
        <v>154</v>
      </c>
      <c r="F72" s="54">
        <v>141</v>
      </c>
      <c r="G72" s="54">
        <v>9</v>
      </c>
      <c r="H72" s="54">
        <v>3</v>
      </c>
      <c r="I72" s="54">
        <v>0</v>
      </c>
      <c r="J72" s="54">
        <v>0</v>
      </c>
      <c r="K72" s="54">
        <v>308</v>
      </c>
      <c r="M72" s="35"/>
      <c r="N72" s="2"/>
      <c r="O72" s="35"/>
      <c r="P72" s="2"/>
      <c r="Q72" s="2"/>
      <c r="R72" s="2"/>
      <c r="S72" s="81">
        <v>254</v>
      </c>
      <c r="T72" s="2"/>
      <c r="U72" s="35">
        <f t="shared" si="1"/>
        <v>-254</v>
      </c>
      <c r="V72" s="2"/>
      <c r="W72" s="85" t="s">
        <v>111</v>
      </c>
      <c r="X72" s="86">
        <v>0</v>
      </c>
      <c r="Y72" s="86">
        <v>1</v>
      </c>
      <c r="Z72" s="86">
        <v>0</v>
      </c>
      <c r="AA72" s="86">
        <v>154</v>
      </c>
      <c r="AB72" s="86">
        <v>141</v>
      </c>
      <c r="AC72" s="86">
        <v>9</v>
      </c>
      <c r="AD72" s="86">
        <v>3</v>
      </c>
      <c r="AE72" s="86">
        <v>0</v>
      </c>
      <c r="AF72" s="86">
        <v>0</v>
      </c>
      <c r="AG72" s="86">
        <v>308</v>
      </c>
      <c r="AI72" s="3">
        <f t="shared" si="2"/>
        <v>0</v>
      </c>
      <c r="AJ72" s="3">
        <f t="shared" si="3"/>
        <v>0</v>
      </c>
      <c r="AK72" s="3">
        <f t="shared" si="4"/>
        <v>0</v>
      </c>
      <c r="AL72" s="3">
        <f t="shared" si="5"/>
        <v>0</v>
      </c>
      <c r="AM72" s="3">
        <f t="shared" si="6"/>
        <v>0</v>
      </c>
      <c r="AN72" s="3">
        <f t="shared" si="7"/>
        <v>0</v>
      </c>
      <c r="AO72" s="3">
        <f t="shared" si="8"/>
        <v>0</v>
      </c>
      <c r="AP72" s="3">
        <f t="shared" si="9"/>
        <v>0</v>
      </c>
      <c r="AQ72" s="3">
        <f t="shared" si="10"/>
        <v>0</v>
      </c>
      <c r="AR72" s="3">
        <f t="shared" si="11"/>
        <v>0</v>
      </c>
    </row>
    <row r="73" spans="1:44" ht="15.75" thickBot="1" x14ac:dyDescent="0.3">
      <c r="A73" s="43" t="s">
        <v>112</v>
      </c>
      <c r="B73" s="54">
        <v>0</v>
      </c>
      <c r="C73" s="54">
        <v>0</v>
      </c>
      <c r="D73" s="54">
        <v>0</v>
      </c>
      <c r="E73" s="54">
        <v>1345</v>
      </c>
      <c r="F73" s="54">
        <v>63</v>
      </c>
      <c r="G73" s="54">
        <v>13</v>
      </c>
      <c r="H73" s="54">
        <v>74</v>
      </c>
      <c r="I73" s="54">
        <v>1</v>
      </c>
      <c r="J73" s="54">
        <v>0</v>
      </c>
      <c r="K73" s="54">
        <v>1496</v>
      </c>
      <c r="M73" s="35"/>
      <c r="N73" s="2"/>
      <c r="O73" s="35"/>
      <c r="P73" s="2"/>
      <c r="Q73" s="2"/>
      <c r="R73" s="2"/>
      <c r="S73" s="82">
        <v>1444</v>
      </c>
      <c r="T73" s="2"/>
      <c r="U73" s="35">
        <f t="shared" ref="U73:U105" si="12">M73-S73</f>
        <v>-1444</v>
      </c>
      <c r="V73" s="2"/>
      <c r="W73" s="85" t="s">
        <v>112</v>
      </c>
      <c r="X73" s="86">
        <v>0</v>
      </c>
      <c r="Y73" s="86">
        <v>0</v>
      </c>
      <c r="Z73" s="86">
        <v>0</v>
      </c>
      <c r="AA73" s="87">
        <v>1345</v>
      </c>
      <c r="AB73" s="86">
        <v>63</v>
      </c>
      <c r="AC73" s="86">
        <v>13</v>
      </c>
      <c r="AD73" s="86">
        <v>74</v>
      </c>
      <c r="AE73" s="86">
        <v>1</v>
      </c>
      <c r="AF73" s="86">
        <v>0</v>
      </c>
      <c r="AG73" s="87">
        <v>1496</v>
      </c>
      <c r="AI73" s="3">
        <f t="shared" ref="AI73:AI105" si="13">X73-B73</f>
        <v>0</v>
      </c>
      <c r="AJ73" s="3">
        <f t="shared" ref="AJ73:AJ105" si="14">Y73-C73</f>
        <v>0</v>
      </c>
      <c r="AK73" s="3">
        <f t="shared" ref="AK73:AK105" si="15">Z73-D73</f>
        <v>0</v>
      </c>
      <c r="AL73" s="3">
        <f t="shared" ref="AL73:AL105" si="16">AA73-E73</f>
        <v>0</v>
      </c>
      <c r="AM73" s="3">
        <f t="shared" ref="AM73:AM105" si="17">AB73-F73</f>
        <v>0</v>
      </c>
      <c r="AN73" s="3">
        <f t="shared" ref="AN73:AN105" si="18">AC73-G73</f>
        <v>0</v>
      </c>
      <c r="AO73" s="3">
        <f t="shared" ref="AO73:AO105" si="19">AD73-H73</f>
        <v>0</v>
      </c>
      <c r="AP73" s="3">
        <f t="shared" ref="AP73:AP105" si="20">AE73-I73</f>
        <v>0</v>
      </c>
      <c r="AQ73" s="3">
        <f t="shared" ref="AQ73:AQ105" si="21">AF73-J73</f>
        <v>0</v>
      </c>
      <c r="AR73" s="3">
        <f t="shared" ref="AR73:AR105" si="22">AG73-K73</f>
        <v>0</v>
      </c>
    </row>
    <row r="74" spans="1:44" ht="15.75" thickBot="1" x14ac:dyDescent="0.3">
      <c r="A74" s="43" t="s">
        <v>113</v>
      </c>
      <c r="B74" s="54">
        <v>0</v>
      </c>
      <c r="C74" s="54">
        <v>0</v>
      </c>
      <c r="D74" s="54">
        <v>0</v>
      </c>
      <c r="E74" s="54">
        <v>157</v>
      </c>
      <c r="F74" s="54">
        <v>25</v>
      </c>
      <c r="G74" s="54">
        <v>0</v>
      </c>
      <c r="H74" s="54">
        <v>2</v>
      </c>
      <c r="I74" s="54">
        <v>0</v>
      </c>
      <c r="J74" s="54">
        <v>0</v>
      </c>
      <c r="K74" s="54">
        <v>184</v>
      </c>
      <c r="M74" s="35"/>
      <c r="N74" s="2"/>
      <c r="O74" s="35"/>
      <c r="P74" s="2"/>
      <c r="Q74" s="2"/>
      <c r="R74" s="2"/>
      <c r="S74" s="81">
        <v>162</v>
      </c>
      <c r="T74" s="2"/>
      <c r="U74" s="35">
        <f t="shared" si="12"/>
        <v>-162</v>
      </c>
      <c r="V74" s="2"/>
      <c r="W74" s="85" t="s">
        <v>113</v>
      </c>
      <c r="X74" s="86">
        <v>0</v>
      </c>
      <c r="Y74" s="86">
        <v>0</v>
      </c>
      <c r="Z74" s="86">
        <v>0</v>
      </c>
      <c r="AA74" s="86">
        <v>157</v>
      </c>
      <c r="AB74" s="86">
        <v>25</v>
      </c>
      <c r="AC74" s="86">
        <v>0</v>
      </c>
      <c r="AD74" s="86">
        <v>2</v>
      </c>
      <c r="AE74" s="86">
        <v>0</v>
      </c>
      <c r="AF74" s="86">
        <v>0</v>
      </c>
      <c r="AG74" s="86">
        <v>184</v>
      </c>
      <c r="AI74" s="3">
        <f t="shared" si="13"/>
        <v>0</v>
      </c>
      <c r="AJ74" s="3">
        <f t="shared" si="14"/>
        <v>0</v>
      </c>
      <c r="AK74" s="3">
        <f t="shared" si="15"/>
        <v>0</v>
      </c>
      <c r="AL74" s="3">
        <f t="shared" si="16"/>
        <v>0</v>
      </c>
      <c r="AM74" s="3">
        <f t="shared" si="17"/>
        <v>0</v>
      </c>
      <c r="AN74" s="3">
        <f t="shared" si="18"/>
        <v>0</v>
      </c>
      <c r="AO74" s="3">
        <f t="shared" si="19"/>
        <v>0</v>
      </c>
      <c r="AP74" s="3">
        <f t="shared" si="20"/>
        <v>0</v>
      </c>
      <c r="AQ74" s="3">
        <f t="shared" si="21"/>
        <v>0</v>
      </c>
      <c r="AR74" s="3">
        <f t="shared" si="22"/>
        <v>0</v>
      </c>
    </row>
    <row r="75" spans="1:44" ht="15.75" thickBot="1" x14ac:dyDescent="0.3">
      <c r="A75" s="43" t="s">
        <v>114</v>
      </c>
      <c r="B75" s="54">
        <v>6</v>
      </c>
      <c r="C75" s="54">
        <v>7</v>
      </c>
      <c r="D75" s="54">
        <v>0</v>
      </c>
      <c r="E75" s="54">
        <v>456</v>
      </c>
      <c r="F75" s="54">
        <v>79</v>
      </c>
      <c r="G75" s="54">
        <v>0</v>
      </c>
      <c r="H75" s="54">
        <v>25</v>
      </c>
      <c r="I75" s="54">
        <v>0</v>
      </c>
      <c r="J75" s="54">
        <v>0</v>
      </c>
      <c r="K75" s="54">
        <v>573</v>
      </c>
      <c r="M75" s="35"/>
      <c r="N75" s="2"/>
      <c r="O75" s="35"/>
      <c r="P75" s="2"/>
      <c r="Q75" s="2"/>
      <c r="R75" s="2"/>
      <c r="S75" s="81">
        <v>641</v>
      </c>
      <c r="T75" s="2"/>
      <c r="U75" s="35">
        <f t="shared" si="12"/>
        <v>-641</v>
      </c>
      <c r="V75" s="2"/>
      <c r="W75" s="85" t="s">
        <v>114</v>
      </c>
      <c r="X75" s="86">
        <v>6</v>
      </c>
      <c r="Y75" s="86">
        <v>7</v>
      </c>
      <c r="Z75" s="86">
        <v>0</v>
      </c>
      <c r="AA75" s="86">
        <v>456</v>
      </c>
      <c r="AB75" s="86">
        <v>79</v>
      </c>
      <c r="AC75" s="86">
        <v>0</v>
      </c>
      <c r="AD75" s="86">
        <v>25</v>
      </c>
      <c r="AE75" s="86">
        <v>0</v>
      </c>
      <c r="AF75" s="86">
        <v>0</v>
      </c>
      <c r="AG75" s="86">
        <v>573</v>
      </c>
      <c r="AI75" s="3">
        <f t="shared" si="13"/>
        <v>0</v>
      </c>
      <c r="AJ75" s="3">
        <f t="shared" si="14"/>
        <v>0</v>
      </c>
      <c r="AK75" s="3">
        <f t="shared" si="15"/>
        <v>0</v>
      </c>
      <c r="AL75" s="3">
        <f t="shared" si="16"/>
        <v>0</v>
      </c>
      <c r="AM75" s="3">
        <f t="shared" si="17"/>
        <v>0</v>
      </c>
      <c r="AN75" s="3">
        <f t="shared" si="18"/>
        <v>0</v>
      </c>
      <c r="AO75" s="3">
        <f t="shared" si="19"/>
        <v>0</v>
      </c>
      <c r="AP75" s="3">
        <f t="shared" si="20"/>
        <v>0</v>
      </c>
      <c r="AQ75" s="3">
        <f t="shared" si="21"/>
        <v>0</v>
      </c>
      <c r="AR75" s="3">
        <f t="shared" si="22"/>
        <v>0</v>
      </c>
    </row>
    <row r="76" spans="1:44" ht="15.75" thickBot="1" x14ac:dyDescent="0.3">
      <c r="A76" s="43" t="s">
        <v>115</v>
      </c>
      <c r="B76" s="54">
        <v>4</v>
      </c>
      <c r="C76" s="54">
        <v>69</v>
      </c>
      <c r="D76" s="54">
        <v>0</v>
      </c>
      <c r="E76" s="54">
        <v>222</v>
      </c>
      <c r="F76" s="54">
        <v>199</v>
      </c>
      <c r="G76" s="54">
        <v>17</v>
      </c>
      <c r="H76" s="54">
        <v>0</v>
      </c>
      <c r="I76" s="54">
        <v>0</v>
      </c>
      <c r="J76" s="54">
        <v>0</v>
      </c>
      <c r="K76" s="54">
        <v>511</v>
      </c>
      <c r="M76" s="35"/>
      <c r="N76" s="2"/>
      <c r="O76" s="35"/>
      <c r="P76" s="2"/>
      <c r="Q76" s="2"/>
      <c r="R76" s="2"/>
      <c r="S76" s="81">
        <v>450</v>
      </c>
      <c r="T76" s="2"/>
      <c r="U76" s="35">
        <f t="shared" si="12"/>
        <v>-450</v>
      </c>
      <c r="V76" s="2"/>
      <c r="W76" s="85" t="s">
        <v>115</v>
      </c>
      <c r="X76" s="86">
        <v>4</v>
      </c>
      <c r="Y76" s="86">
        <v>69</v>
      </c>
      <c r="Z76" s="86">
        <v>0</v>
      </c>
      <c r="AA76" s="86">
        <v>222</v>
      </c>
      <c r="AB76" s="86">
        <v>199</v>
      </c>
      <c r="AC76" s="86">
        <v>17</v>
      </c>
      <c r="AD76" s="86">
        <v>0</v>
      </c>
      <c r="AE76" s="86">
        <v>0</v>
      </c>
      <c r="AF76" s="86">
        <v>0</v>
      </c>
      <c r="AG76" s="86">
        <v>511</v>
      </c>
      <c r="AI76" s="3">
        <f t="shared" si="13"/>
        <v>0</v>
      </c>
      <c r="AJ76" s="3">
        <f t="shared" si="14"/>
        <v>0</v>
      </c>
      <c r="AK76" s="3">
        <f t="shared" si="15"/>
        <v>0</v>
      </c>
      <c r="AL76" s="3">
        <f t="shared" si="16"/>
        <v>0</v>
      </c>
      <c r="AM76" s="3">
        <f t="shared" si="17"/>
        <v>0</v>
      </c>
      <c r="AN76" s="3">
        <f t="shared" si="18"/>
        <v>0</v>
      </c>
      <c r="AO76" s="3">
        <f t="shared" si="19"/>
        <v>0</v>
      </c>
      <c r="AP76" s="3">
        <f t="shared" si="20"/>
        <v>0</v>
      </c>
      <c r="AQ76" s="3">
        <f t="shared" si="21"/>
        <v>0</v>
      </c>
      <c r="AR76" s="3">
        <f t="shared" si="22"/>
        <v>0</v>
      </c>
    </row>
    <row r="77" spans="1:44" ht="15.75" thickBot="1" x14ac:dyDescent="0.3">
      <c r="A77" s="43" t="s">
        <v>116</v>
      </c>
      <c r="B77" s="54">
        <v>21</v>
      </c>
      <c r="C77" s="54">
        <v>162</v>
      </c>
      <c r="D77" s="54">
        <v>24</v>
      </c>
      <c r="E77" s="54">
        <v>921</v>
      </c>
      <c r="F77" s="54">
        <v>180</v>
      </c>
      <c r="G77" s="54">
        <v>209</v>
      </c>
      <c r="H77" s="54">
        <v>0</v>
      </c>
      <c r="I77" s="54">
        <v>0</v>
      </c>
      <c r="J77" s="54">
        <v>0</v>
      </c>
      <c r="K77" s="54">
        <v>1517</v>
      </c>
      <c r="M77" s="35"/>
      <c r="N77" s="2"/>
      <c r="O77" s="35"/>
      <c r="P77" s="2"/>
      <c r="Q77" s="2"/>
      <c r="R77" s="2"/>
      <c r="S77" s="82">
        <v>1443</v>
      </c>
      <c r="T77" s="2"/>
      <c r="U77" s="35">
        <f t="shared" si="12"/>
        <v>-1443</v>
      </c>
      <c r="V77" s="2"/>
      <c r="W77" s="85" t="s">
        <v>116</v>
      </c>
      <c r="X77" s="86">
        <v>21</v>
      </c>
      <c r="Y77" s="86">
        <v>162</v>
      </c>
      <c r="Z77" s="86">
        <v>24</v>
      </c>
      <c r="AA77" s="86">
        <v>921</v>
      </c>
      <c r="AB77" s="86">
        <v>180</v>
      </c>
      <c r="AC77" s="86">
        <v>209</v>
      </c>
      <c r="AD77" s="86">
        <v>0</v>
      </c>
      <c r="AE77" s="86">
        <v>0</v>
      </c>
      <c r="AF77" s="86">
        <v>0</v>
      </c>
      <c r="AG77" s="87">
        <v>1517</v>
      </c>
      <c r="AI77" s="3">
        <f t="shared" si="13"/>
        <v>0</v>
      </c>
      <c r="AJ77" s="3">
        <f t="shared" si="14"/>
        <v>0</v>
      </c>
      <c r="AK77" s="3">
        <f t="shared" si="15"/>
        <v>0</v>
      </c>
      <c r="AL77" s="3">
        <f t="shared" si="16"/>
        <v>0</v>
      </c>
      <c r="AM77" s="3">
        <f t="shared" si="17"/>
        <v>0</v>
      </c>
      <c r="AN77" s="3">
        <f t="shared" si="18"/>
        <v>0</v>
      </c>
      <c r="AO77" s="3">
        <f t="shared" si="19"/>
        <v>0</v>
      </c>
      <c r="AP77" s="3">
        <f t="shared" si="20"/>
        <v>0</v>
      </c>
      <c r="AQ77" s="3">
        <f t="shared" si="21"/>
        <v>0</v>
      </c>
      <c r="AR77" s="3">
        <f t="shared" si="22"/>
        <v>0</v>
      </c>
    </row>
    <row r="78" spans="1:44" ht="15.75" thickBot="1" x14ac:dyDescent="0.3">
      <c r="A78" s="43" t="s">
        <v>117</v>
      </c>
      <c r="B78" s="54">
        <v>19</v>
      </c>
      <c r="C78" s="54">
        <v>10</v>
      </c>
      <c r="D78" s="54">
        <v>4</v>
      </c>
      <c r="E78" s="54">
        <v>199</v>
      </c>
      <c r="F78" s="54">
        <v>107</v>
      </c>
      <c r="G78" s="54">
        <v>25</v>
      </c>
      <c r="H78" s="54">
        <v>3</v>
      </c>
      <c r="I78" s="54">
        <v>0</v>
      </c>
      <c r="J78" s="54">
        <v>0</v>
      </c>
      <c r="K78" s="54">
        <v>367</v>
      </c>
      <c r="M78" s="35"/>
      <c r="N78" s="2"/>
      <c r="O78" s="35"/>
      <c r="P78" s="2"/>
      <c r="Q78" s="2"/>
      <c r="R78" s="2"/>
      <c r="S78" s="81">
        <v>445</v>
      </c>
      <c r="T78" s="2"/>
      <c r="U78" s="35">
        <f t="shared" si="12"/>
        <v>-445</v>
      </c>
      <c r="V78" s="2"/>
      <c r="W78" s="83" t="s">
        <v>117</v>
      </c>
      <c r="X78" s="84">
        <v>19</v>
      </c>
      <c r="Y78" s="84">
        <v>10</v>
      </c>
      <c r="Z78" s="84">
        <v>4</v>
      </c>
      <c r="AA78" s="84">
        <v>199</v>
      </c>
      <c r="AB78" s="84">
        <v>107</v>
      </c>
      <c r="AC78" s="84">
        <v>25</v>
      </c>
      <c r="AD78" s="84">
        <v>3</v>
      </c>
      <c r="AE78" s="84">
        <v>0</v>
      </c>
      <c r="AF78" s="84">
        <v>0</v>
      </c>
      <c r="AG78" s="84">
        <v>367</v>
      </c>
      <c r="AI78" s="3">
        <f t="shared" si="13"/>
        <v>0</v>
      </c>
      <c r="AJ78" s="3">
        <f t="shared" si="14"/>
        <v>0</v>
      </c>
      <c r="AK78" s="3">
        <f t="shared" si="15"/>
        <v>0</v>
      </c>
      <c r="AL78" s="3">
        <f t="shared" si="16"/>
        <v>0</v>
      </c>
      <c r="AM78" s="3">
        <f t="shared" si="17"/>
        <v>0</v>
      </c>
      <c r="AN78" s="3">
        <f t="shared" si="18"/>
        <v>0</v>
      </c>
      <c r="AO78" s="3">
        <f t="shared" si="19"/>
        <v>0</v>
      </c>
      <c r="AP78" s="3">
        <f t="shared" si="20"/>
        <v>0</v>
      </c>
      <c r="AQ78" s="3">
        <f t="shared" si="21"/>
        <v>0</v>
      </c>
      <c r="AR78" s="3">
        <f t="shared" si="22"/>
        <v>0</v>
      </c>
    </row>
    <row r="79" spans="1:44" ht="15.75" thickBot="1" x14ac:dyDescent="0.3">
      <c r="A79" s="43" t="s">
        <v>118</v>
      </c>
      <c r="B79" s="54">
        <v>35</v>
      </c>
      <c r="C79" s="54">
        <v>38</v>
      </c>
      <c r="D79" s="54">
        <v>18</v>
      </c>
      <c r="E79" s="54">
        <v>288</v>
      </c>
      <c r="F79" s="54">
        <v>155</v>
      </c>
      <c r="G79" s="54">
        <v>61</v>
      </c>
      <c r="H79" s="54">
        <v>0</v>
      </c>
      <c r="I79" s="54">
        <v>0</v>
      </c>
      <c r="J79" s="54">
        <v>2</v>
      </c>
      <c r="K79" s="54">
        <v>597</v>
      </c>
      <c r="M79" s="35"/>
      <c r="N79" s="2"/>
      <c r="O79" s="35"/>
      <c r="P79" s="2"/>
      <c r="Q79" s="2"/>
      <c r="R79" s="2"/>
      <c r="S79" s="81">
        <v>701</v>
      </c>
      <c r="T79" s="2"/>
      <c r="U79" s="35">
        <f t="shared" si="12"/>
        <v>-701</v>
      </c>
      <c r="V79" s="2"/>
      <c r="W79" s="85" t="s">
        <v>118</v>
      </c>
      <c r="X79" s="86">
        <v>35</v>
      </c>
      <c r="Y79" s="86">
        <v>38</v>
      </c>
      <c r="Z79" s="86">
        <v>18</v>
      </c>
      <c r="AA79" s="86">
        <v>288</v>
      </c>
      <c r="AB79" s="86">
        <v>155</v>
      </c>
      <c r="AC79" s="86">
        <v>61</v>
      </c>
      <c r="AD79" s="86">
        <v>0</v>
      </c>
      <c r="AE79" s="86">
        <v>0</v>
      </c>
      <c r="AF79" s="86">
        <v>2</v>
      </c>
      <c r="AG79" s="86">
        <v>597</v>
      </c>
      <c r="AI79" s="3">
        <f t="shared" si="13"/>
        <v>0</v>
      </c>
      <c r="AJ79" s="3">
        <f t="shared" si="14"/>
        <v>0</v>
      </c>
      <c r="AK79" s="3">
        <f t="shared" si="15"/>
        <v>0</v>
      </c>
      <c r="AL79" s="3">
        <f t="shared" si="16"/>
        <v>0</v>
      </c>
      <c r="AM79" s="3">
        <f t="shared" si="17"/>
        <v>0</v>
      </c>
      <c r="AN79" s="3">
        <f t="shared" si="18"/>
        <v>0</v>
      </c>
      <c r="AO79" s="3">
        <f t="shared" si="19"/>
        <v>0</v>
      </c>
      <c r="AP79" s="3">
        <f t="shared" si="20"/>
        <v>0</v>
      </c>
      <c r="AQ79" s="3">
        <f t="shared" si="21"/>
        <v>0</v>
      </c>
      <c r="AR79" s="3">
        <f t="shared" si="22"/>
        <v>0</v>
      </c>
    </row>
    <row r="80" spans="1:44" ht="15.75" thickBot="1" x14ac:dyDescent="0.3">
      <c r="A80" s="43" t="s">
        <v>119</v>
      </c>
      <c r="B80" s="54">
        <v>0</v>
      </c>
      <c r="C80" s="54">
        <v>0</v>
      </c>
      <c r="D80" s="54">
        <v>0</v>
      </c>
      <c r="E80" s="54">
        <v>13</v>
      </c>
      <c r="F80" s="54">
        <v>13</v>
      </c>
      <c r="G80" s="54">
        <v>0</v>
      </c>
      <c r="H80" s="54">
        <v>0</v>
      </c>
      <c r="I80" s="54">
        <v>0</v>
      </c>
      <c r="J80" s="54">
        <v>0</v>
      </c>
      <c r="K80" s="54">
        <v>26</v>
      </c>
      <c r="M80" s="35"/>
      <c r="N80" s="2"/>
      <c r="O80" s="35"/>
      <c r="P80" s="2"/>
      <c r="Q80" s="2"/>
      <c r="R80" s="2"/>
      <c r="S80" s="81">
        <v>11</v>
      </c>
      <c r="T80" s="2"/>
      <c r="U80" s="35">
        <f t="shared" si="12"/>
        <v>-11</v>
      </c>
      <c r="V80" s="2"/>
      <c r="W80" s="85" t="s">
        <v>119</v>
      </c>
      <c r="X80" s="86">
        <v>0</v>
      </c>
      <c r="Y80" s="86">
        <v>0</v>
      </c>
      <c r="Z80" s="86">
        <v>0</v>
      </c>
      <c r="AA80" s="86">
        <v>13</v>
      </c>
      <c r="AB80" s="86">
        <v>13</v>
      </c>
      <c r="AC80" s="86">
        <v>0</v>
      </c>
      <c r="AD80" s="86">
        <v>0</v>
      </c>
      <c r="AE80" s="86">
        <v>0</v>
      </c>
      <c r="AF80" s="86">
        <v>0</v>
      </c>
      <c r="AG80" s="86">
        <v>26</v>
      </c>
      <c r="AI80" s="3">
        <f t="shared" si="13"/>
        <v>0</v>
      </c>
      <c r="AJ80" s="3">
        <f t="shared" si="14"/>
        <v>0</v>
      </c>
      <c r="AK80" s="3">
        <f t="shared" si="15"/>
        <v>0</v>
      </c>
      <c r="AL80" s="3">
        <f t="shared" si="16"/>
        <v>0</v>
      </c>
      <c r="AM80" s="3">
        <f t="shared" si="17"/>
        <v>0</v>
      </c>
      <c r="AN80" s="3">
        <f t="shared" si="18"/>
        <v>0</v>
      </c>
      <c r="AO80" s="3">
        <f t="shared" si="19"/>
        <v>0</v>
      </c>
      <c r="AP80" s="3">
        <f t="shared" si="20"/>
        <v>0</v>
      </c>
      <c r="AQ80" s="3">
        <f t="shared" si="21"/>
        <v>0</v>
      </c>
      <c r="AR80" s="3">
        <f t="shared" si="22"/>
        <v>0</v>
      </c>
    </row>
    <row r="81" spans="1:44" ht="15.75" thickBot="1" x14ac:dyDescent="0.3">
      <c r="A81" s="43" t="s">
        <v>120</v>
      </c>
      <c r="B81" s="54">
        <v>56</v>
      </c>
      <c r="C81" s="54">
        <v>7</v>
      </c>
      <c r="D81" s="54">
        <v>0</v>
      </c>
      <c r="E81" s="54">
        <v>978</v>
      </c>
      <c r="F81" s="54">
        <v>175</v>
      </c>
      <c r="G81" s="54">
        <v>29</v>
      </c>
      <c r="H81" s="54">
        <v>98</v>
      </c>
      <c r="I81" s="54">
        <v>0</v>
      </c>
      <c r="J81" s="54">
        <v>0</v>
      </c>
      <c r="K81" s="54">
        <v>1343</v>
      </c>
      <c r="M81" s="35"/>
      <c r="N81" s="2"/>
      <c r="O81" s="35"/>
      <c r="P81" s="2"/>
      <c r="Q81" s="2"/>
      <c r="R81" s="2"/>
      <c r="S81" s="82">
        <v>1401</v>
      </c>
      <c r="T81" s="2"/>
      <c r="U81" s="35">
        <f t="shared" si="12"/>
        <v>-1401</v>
      </c>
      <c r="V81" s="2"/>
      <c r="W81" s="85" t="s">
        <v>120</v>
      </c>
      <c r="X81" s="86">
        <v>56</v>
      </c>
      <c r="Y81" s="86">
        <v>7</v>
      </c>
      <c r="Z81" s="86">
        <v>0</v>
      </c>
      <c r="AA81" s="86">
        <v>978</v>
      </c>
      <c r="AB81" s="86">
        <v>175</v>
      </c>
      <c r="AC81" s="86">
        <v>29</v>
      </c>
      <c r="AD81" s="86">
        <v>98</v>
      </c>
      <c r="AE81" s="86">
        <v>0</v>
      </c>
      <c r="AF81" s="86">
        <v>0</v>
      </c>
      <c r="AG81" s="87">
        <v>1343</v>
      </c>
      <c r="AI81" s="3">
        <f t="shared" si="13"/>
        <v>0</v>
      </c>
      <c r="AJ81" s="3">
        <f t="shared" si="14"/>
        <v>0</v>
      </c>
      <c r="AK81" s="3">
        <f t="shared" si="15"/>
        <v>0</v>
      </c>
      <c r="AL81" s="3">
        <f t="shared" si="16"/>
        <v>0</v>
      </c>
      <c r="AM81" s="3">
        <f t="shared" si="17"/>
        <v>0</v>
      </c>
      <c r="AN81" s="3">
        <f t="shared" si="18"/>
        <v>0</v>
      </c>
      <c r="AO81" s="3">
        <f t="shared" si="19"/>
        <v>0</v>
      </c>
      <c r="AP81" s="3">
        <f t="shared" si="20"/>
        <v>0</v>
      </c>
      <c r="AQ81" s="3">
        <f t="shared" si="21"/>
        <v>0</v>
      </c>
      <c r="AR81" s="3">
        <f t="shared" si="22"/>
        <v>0</v>
      </c>
    </row>
    <row r="82" spans="1:44" ht="15.75" thickBot="1" x14ac:dyDescent="0.3">
      <c r="A82" s="43" t="s">
        <v>121</v>
      </c>
      <c r="B82" s="54">
        <v>8</v>
      </c>
      <c r="C82" s="54">
        <v>8</v>
      </c>
      <c r="D82" s="54">
        <v>0</v>
      </c>
      <c r="E82" s="54">
        <v>398</v>
      </c>
      <c r="F82" s="54">
        <v>137</v>
      </c>
      <c r="G82" s="54">
        <v>0</v>
      </c>
      <c r="H82" s="54">
        <v>9</v>
      </c>
      <c r="I82" s="54">
        <v>0</v>
      </c>
      <c r="J82" s="54">
        <v>0</v>
      </c>
      <c r="K82" s="54">
        <v>560</v>
      </c>
      <c r="M82" s="35"/>
      <c r="N82" s="2"/>
      <c r="O82" s="35"/>
      <c r="P82" s="2"/>
      <c r="Q82" s="2"/>
      <c r="R82" s="2"/>
      <c r="S82" s="81">
        <v>493</v>
      </c>
      <c r="T82" s="2"/>
      <c r="U82" s="35">
        <f t="shared" si="12"/>
        <v>-493</v>
      </c>
      <c r="V82" s="2"/>
      <c r="W82" s="85" t="s">
        <v>121</v>
      </c>
      <c r="X82" s="86">
        <v>8</v>
      </c>
      <c r="Y82" s="86">
        <v>8</v>
      </c>
      <c r="Z82" s="86">
        <v>0</v>
      </c>
      <c r="AA82" s="86">
        <v>398</v>
      </c>
      <c r="AB82" s="86">
        <v>137</v>
      </c>
      <c r="AC82" s="86">
        <v>0</v>
      </c>
      <c r="AD82" s="86">
        <v>9</v>
      </c>
      <c r="AE82" s="86">
        <v>0</v>
      </c>
      <c r="AF82" s="86">
        <v>0</v>
      </c>
      <c r="AG82" s="86">
        <v>560</v>
      </c>
      <c r="AI82" s="3">
        <f t="shared" si="13"/>
        <v>0</v>
      </c>
      <c r="AJ82" s="3">
        <f t="shared" si="14"/>
        <v>0</v>
      </c>
      <c r="AK82" s="3">
        <f t="shared" si="15"/>
        <v>0</v>
      </c>
      <c r="AL82" s="3">
        <f t="shared" si="16"/>
        <v>0</v>
      </c>
      <c r="AM82" s="3">
        <f t="shared" si="17"/>
        <v>0</v>
      </c>
      <c r="AN82" s="3">
        <f t="shared" si="18"/>
        <v>0</v>
      </c>
      <c r="AO82" s="3">
        <f t="shared" si="19"/>
        <v>0</v>
      </c>
      <c r="AP82" s="3">
        <f t="shared" si="20"/>
        <v>0</v>
      </c>
      <c r="AQ82" s="3">
        <f t="shared" si="21"/>
        <v>0</v>
      </c>
      <c r="AR82" s="3">
        <f t="shared" si="22"/>
        <v>0</v>
      </c>
    </row>
    <row r="83" spans="1:44" ht="15.75" thickBot="1" x14ac:dyDescent="0.3">
      <c r="A83" s="43" t="s">
        <v>122</v>
      </c>
      <c r="B83" s="54">
        <v>7</v>
      </c>
      <c r="C83" s="54">
        <v>24</v>
      </c>
      <c r="D83" s="54">
        <v>0</v>
      </c>
      <c r="E83" s="54">
        <v>497</v>
      </c>
      <c r="F83" s="54">
        <v>71</v>
      </c>
      <c r="G83" s="54">
        <v>0</v>
      </c>
      <c r="H83" s="54">
        <v>0</v>
      </c>
      <c r="I83" s="54">
        <v>0</v>
      </c>
      <c r="J83" s="54">
        <v>0</v>
      </c>
      <c r="K83" s="54">
        <v>599</v>
      </c>
      <c r="M83" s="35"/>
      <c r="N83" s="2"/>
      <c r="O83" s="35"/>
      <c r="P83" s="2"/>
      <c r="Q83" s="2"/>
      <c r="R83" s="2"/>
      <c r="S83" s="81">
        <v>701</v>
      </c>
      <c r="T83" s="2"/>
      <c r="U83" s="35">
        <f t="shared" si="12"/>
        <v>-701</v>
      </c>
      <c r="V83" s="2"/>
      <c r="W83" s="85" t="s">
        <v>122</v>
      </c>
      <c r="X83" s="86">
        <v>7</v>
      </c>
      <c r="Y83" s="86">
        <v>24</v>
      </c>
      <c r="Z83" s="86">
        <v>0</v>
      </c>
      <c r="AA83" s="86">
        <v>497</v>
      </c>
      <c r="AB83" s="86">
        <v>71</v>
      </c>
      <c r="AC83" s="86">
        <v>0</v>
      </c>
      <c r="AD83" s="86">
        <v>0</v>
      </c>
      <c r="AE83" s="86">
        <v>0</v>
      </c>
      <c r="AF83" s="86">
        <v>0</v>
      </c>
      <c r="AG83" s="86">
        <v>599</v>
      </c>
      <c r="AI83" s="3">
        <f t="shared" si="13"/>
        <v>0</v>
      </c>
      <c r="AJ83" s="3">
        <f t="shared" si="14"/>
        <v>0</v>
      </c>
      <c r="AK83" s="3">
        <f t="shared" si="15"/>
        <v>0</v>
      </c>
      <c r="AL83" s="3">
        <f t="shared" si="16"/>
        <v>0</v>
      </c>
      <c r="AM83" s="3">
        <f t="shared" si="17"/>
        <v>0</v>
      </c>
      <c r="AN83" s="3">
        <f t="shared" si="18"/>
        <v>0</v>
      </c>
      <c r="AO83" s="3">
        <f t="shared" si="19"/>
        <v>0</v>
      </c>
      <c r="AP83" s="3">
        <f t="shared" si="20"/>
        <v>0</v>
      </c>
      <c r="AQ83" s="3">
        <f t="shared" si="21"/>
        <v>0</v>
      </c>
      <c r="AR83" s="3">
        <f t="shared" si="22"/>
        <v>0</v>
      </c>
    </row>
    <row r="84" spans="1:44" ht="15.75" thickBot="1" x14ac:dyDescent="0.3">
      <c r="A84" s="43" t="s">
        <v>123</v>
      </c>
      <c r="B84" s="54">
        <v>20</v>
      </c>
      <c r="C84" s="54">
        <v>65</v>
      </c>
      <c r="D84" s="54">
        <v>2</v>
      </c>
      <c r="E84" s="54">
        <v>1073</v>
      </c>
      <c r="F84" s="54">
        <v>223</v>
      </c>
      <c r="G84" s="54">
        <v>145</v>
      </c>
      <c r="H84" s="54">
        <v>35</v>
      </c>
      <c r="I84" s="54">
        <v>0</v>
      </c>
      <c r="J84" s="54">
        <v>0</v>
      </c>
      <c r="K84" s="54">
        <v>1563</v>
      </c>
      <c r="M84" s="35"/>
      <c r="N84" s="2"/>
      <c r="O84" s="35"/>
      <c r="P84" s="2"/>
      <c r="Q84" s="2"/>
      <c r="R84" s="2"/>
      <c r="S84" s="82">
        <v>1490</v>
      </c>
      <c r="T84" s="2"/>
      <c r="U84" s="35">
        <f t="shared" si="12"/>
        <v>-1490</v>
      </c>
      <c r="V84" s="2"/>
      <c r="W84" s="85" t="s">
        <v>123</v>
      </c>
      <c r="X84" s="86">
        <v>20</v>
      </c>
      <c r="Y84" s="86">
        <v>65</v>
      </c>
      <c r="Z84" s="86">
        <v>2</v>
      </c>
      <c r="AA84" s="87">
        <v>1073</v>
      </c>
      <c r="AB84" s="86">
        <v>223</v>
      </c>
      <c r="AC84" s="86">
        <v>145</v>
      </c>
      <c r="AD84" s="86">
        <v>35</v>
      </c>
      <c r="AE84" s="86">
        <v>0</v>
      </c>
      <c r="AF84" s="86">
        <v>0</v>
      </c>
      <c r="AG84" s="87">
        <v>1563</v>
      </c>
      <c r="AI84" s="3">
        <f t="shared" si="13"/>
        <v>0</v>
      </c>
      <c r="AJ84" s="3">
        <f t="shared" si="14"/>
        <v>0</v>
      </c>
      <c r="AK84" s="3">
        <f t="shared" si="15"/>
        <v>0</v>
      </c>
      <c r="AL84" s="3">
        <f t="shared" si="16"/>
        <v>0</v>
      </c>
      <c r="AM84" s="3">
        <f t="shared" si="17"/>
        <v>0</v>
      </c>
      <c r="AN84" s="3">
        <f t="shared" si="18"/>
        <v>0</v>
      </c>
      <c r="AO84" s="3">
        <f t="shared" si="19"/>
        <v>0</v>
      </c>
      <c r="AP84" s="3">
        <f t="shared" si="20"/>
        <v>0</v>
      </c>
      <c r="AQ84" s="3">
        <f t="shared" si="21"/>
        <v>0</v>
      </c>
      <c r="AR84" s="3">
        <f t="shared" si="22"/>
        <v>0</v>
      </c>
    </row>
    <row r="85" spans="1:44" ht="15.75" thickBot="1" x14ac:dyDescent="0.3">
      <c r="A85" s="43" t="s">
        <v>124</v>
      </c>
      <c r="B85" s="54">
        <v>1</v>
      </c>
      <c r="C85" s="54">
        <v>18</v>
      </c>
      <c r="D85" s="54">
        <v>2</v>
      </c>
      <c r="E85" s="54">
        <v>93</v>
      </c>
      <c r="F85" s="54">
        <v>50</v>
      </c>
      <c r="G85" s="54">
        <v>26</v>
      </c>
      <c r="H85" s="54">
        <v>0</v>
      </c>
      <c r="I85" s="54">
        <v>0</v>
      </c>
      <c r="J85" s="54">
        <v>0</v>
      </c>
      <c r="K85" s="54">
        <v>190</v>
      </c>
      <c r="M85" s="35"/>
      <c r="N85" s="2"/>
      <c r="O85" s="35"/>
      <c r="P85" s="2"/>
      <c r="Q85" s="2"/>
      <c r="R85" s="2"/>
      <c r="S85" s="81">
        <v>184</v>
      </c>
      <c r="T85" s="2"/>
      <c r="U85" s="35">
        <f t="shared" si="12"/>
        <v>-184</v>
      </c>
      <c r="V85" s="2"/>
      <c r="W85" s="85" t="s">
        <v>124</v>
      </c>
      <c r="X85" s="86">
        <v>1</v>
      </c>
      <c r="Y85" s="86">
        <v>18</v>
      </c>
      <c r="Z85" s="86">
        <v>2</v>
      </c>
      <c r="AA85" s="86">
        <v>93</v>
      </c>
      <c r="AB85" s="86">
        <v>50</v>
      </c>
      <c r="AC85" s="86">
        <v>26</v>
      </c>
      <c r="AD85" s="86">
        <v>0</v>
      </c>
      <c r="AE85" s="86">
        <v>0</v>
      </c>
      <c r="AF85" s="86">
        <v>0</v>
      </c>
      <c r="AG85" s="86">
        <v>190</v>
      </c>
      <c r="AI85" s="3">
        <f t="shared" si="13"/>
        <v>0</v>
      </c>
      <c r="AJ85" s="3">
        <f t="shared" si="14"/>
        <v>0</v>
      </c>
      <c r="AK85" s="3">
        <f t="shared" si="15"/>
        <v>0</v>
      </c>
      <c r="AL85" s="3">
        <f t="shared" si="16"/>
        <v>0</v>
      </c>
      <c r="AM85" s="3">
        <f t="shared" si="17"/>
        <v>0</v>
      </c>
      <c r="AN85" s="3">
        <f t="shared" si="18"/>
        <v>0</v>
      </c>
      <c r="AO85" s="3">
        <f t="shared" si="19"/>
        <v>0</v>
      </c>
      <c r="AP85" s="3">
        <f t="shared" si="20"/>
        <v>0</v>
      </c>
      <c r="AQ85" s="3">
        <f t="shared" si="21"/>
        <v>0</v>
      </c>
      <c r="AR85" s="3">
        <f t="shared" si="22"/>
        <v>0</v>
      </c>
    </row>
    <row r="86" spans="1:44" ht="15.75" thickBot="1" x14ac:dyDescent="0.3">
      <c r="A86" s="43" t="s">
        <v>125</v>
      </c>
      <c r="B86" s="54">
        <v>0</v>
      </c>
      <c r="C86" s="54">
        <v>0</v>
      </c>
      <c r="D86" s="54">
        <v>0</v>
      </c>
      <c r="E86" s="54">
        <v>197</v>
      </c>
      <c r="F86" s="54">
        <v>80</v>
      </c>
      <c r="G86" s="54">
        <v>0</v>
      </c>
      <c r="H86" s="54">
        <v>0</v>
      </c>
      <c r="I86" s="54">
        <v>0</v>
      </c>
      <c r="J86" s="54">
        <v>0</v>
      </c>
      <c r="K86" s="54">
        <v>277</v>
      </c>
      <c r="M86" s="35"/>
      <c r="N86" s="2"/>
      <c r="O86" s="35"/>
      <c r="P86" s="2"/>
      <c r="Q86" s="2"/>
      <c r="R86" s="2"/>
      <c r="S86" s="81">
        <v>215</v>
      </c>
      <c r="T86" s="2"/>
      <c r="U86" s="35">
        <f t="shared" si="12"/>
        <v>-215</v>
      </c>
      <c r="V86" s="2"/>
      <c r="W86" s="85" t="s">
        <v>125</v>
      </c>
      <c r="X86" s="86">
        <v>0</v>
      </c>
      <c r="Y86" s="86">
        <v>0</v>
      </c>
      <c r="Z86" s="86">
        <v>0</v>
      </c>
      <c r="AA86" s="86">
        <v>197</v>
      </c>
      <c r="AB86" s="86">
        <v>80</v>
      </c>
      <c r="AC86" s="86">
        <v>0</v>
      </c>
      <c r="AD86" s="86">
        <v>0</v>
      </c>
      <c r="AE86" s="86">
        <v>0</v>
      </c>
      <c r="AF86" s="86">
        <v>0</v>
      </c>
      <c r="AG86" s="86">
        <v>277</v>
      </c>
      <c r="AI86" s="3">
        <f t="shared" si="13"/>
        <v>0</v>
      </c>
      <c r="AJ86" s="3">
        <f t="shared" si="14"/>
        <v>0</v>
      </c>
      <c r="AK86" s="3">
        <f t="shared" si="15"/>
        <v>0</v>
      </c>
      <c r="AL86" s="3">
        <f t="shared" si="16"/>
        <v>0</v>
      </c>
      <c r="AM86" s="3">
        <f t="shared" si="17"/>
        <v>0</v>
      </c>
      <c r="AN86" s="3">
        <f t="shared" si="18"/>
        <v>0</v>
      </c>
      <c r="AO86" s="3">
        <f t="shared" si="19"/>
        <v>0</v>
      </c>
      <c r="AP86" s="3">
        <f t="shared" si="20"/>
        <v>0</v>
      </c>
      <c r="AQ86" s="3">
        <f t="shared" si="21"/>
        <v>0</v>
      </c>
      <c r="AR86" s="3">
        <f t="shared" si="22"/>
        <v>0</v>
      </c>
    </row>
    <row r="87" spans="1:44" ht="15.75" thickBot="1" x14ac:dyDescent="0.3">
      <c r="A87" s="43" t="s">
        <v>126</v>
      </c>
      <c r="B87" s="54">
        <v>3</v>
      </c>
      <c r="C87" s="54">
        <v>0</v>
      </c>
      <c r="D87" s="54">
        <v>0</v>
      </c>
      <c r="E87" s="54">
        <v>95</v>
      </c>
      <c r="F87" s="54">
        <v>66</v>
      </c>
      <c r="G87" s="54">
        <v>8</v>
      </c>
      <c r="H87" s="54">
        <v>0</v>
      </c>
      <c r="I87" s="54">
        <v>0</v>
      </c>
      <c r="J87" s="54">
        <v>0</v>
      </c>
      <c r="K87" s="54">
        <v>172</v>
      </c>
      <c r="M87" s="35"/>
      <c r="N87" s="2"/>
      <c r="O87" s="35"/>
      <c r="P87" s="2"/>
      <c r="Q87" s="2"/>
      <c r="R87" s="2"/>
      <c r="S87" s="81">
        <v>107</v>
      </c>
      <c r="T87" s="2"/>
      <c r="U87" s="35">
        <f t="shared" si="12"/>
        <v>-107</v>
      </c>
      <c r="V87" s="2"/>
      <c r="W87" s="85" t="s">
        <v>126</v>
      </c>
      <c r="X87" s="86">
        <v>3</v>
      </c>
      <c r="Y87" s="86">
        <v>0</v>
      </c>
      <c r="Z87" s="86">
        <v>0</v>
      </c>
      <c r="AA87" s="86">
        <v>95</v>
      </c>
      <c r="AB87" s="86">
        <v>66</v>
      </c>
      <c r="AC87" s="86">
        <v>8</v>
      </c>
      <c r="AD87" s="86">
        <v>0</v>
      </c>
      <c r="AE87" s="86">
        <v>0</v>
      </c>
      <c r="AF87" s="86">
        <v>0</v>
      </c>
      <c r="AG87" s="86">
        <v>172</v>
      </c>
      <c r="AI87" s="3">
        <f t="shared" si="13"/>
        <v>0</v>
      </c>
      <c r="AJ87" s="3">
        <f t="shared" si="14"/>
        <v>0</v>
      </c>
      <c r="AK87" s="3">
        <f t="shared" si="15"/>
        <v>0</v>
      </c>
      <c r="AL87" s="3">
        <f t="shared" si="16"/>
        <v>0</v>
      </c>
      <c r="AM87" s="3">
        <f t="shared" si="17"/>
        <v>0</v>
      </c>
      <c r="AN87" s="3">
        <f t="shared" si="18"/>
        <v>0</v>
      </c>
      <c r="AO87" s="3">
        <f t="shared" si="19"/>
        <v>0</v>
      </c>
      <c r="AP87" s="3">
        <f t="shared" si="20"/>
        <v>0</v>
      </c>
      <c r="AQ87" s="3">
        <f t="shared" si="21"/>
        <v>0</v>
      </c>
      <c r="AR87" s="3">
        <f t="shared" si="22"/>
        <v>0</v>
      </c>
    </row>
    <row r="88" spans="1:44" ht="15.75" thickBot="1" x14ac:dyDescent="0.3">
      <c r="A88" s="43" t="s">
        <v>127</v>
      </c>
      <c r="B88" s="54">
        <v>26</v>
      </c>
      <c r="C88" s="54">
        <v>14</v>
      </c>
      <c r="D88" s="54">
        <v>0</v>
      </c>
      <c r="E88" s="54">
        <v>143</v>
      </c>
      <c r="F88" s="54">
        <v>5</v>
      </c>
      <c r="G88" s="54">
        <v>2</v>
      </c>
      <c r="H88" s="54">
        <v>14</v>
      </c>
      <c r="I88" s="54">
        <v>0</v>
      </c>
      <c r="J88" s="54">
        <v>0</v>
      </c>
      <c r="K88" s="54">
        <v>204</v>
      </c>
      <c r="M88" s="35"/>
      <c r="N88" s="2"/>
      <c r="O88" s="35"/>
      <c r="P88" s="2"/>
      <c r="Q88" s="2"/>
      <c r="R88" s="2"/>
      <c r="S88" s="81">
        <v>240</v>
      </c>
      <c r="T88" s="2"/>
      <c r="U88" s="35">
        <f t="shared" si="12"/>
        <v>-240</v>
      </c>
      <c r="V88" s="2"/>
      <c r="W88" s="85" t="s">
        <v>127</v>
      </c>
      <c r="X88" s="86">
        <v>26</v>
      </c>
      <c r="Y88" s="86">
        <v>14</v>
      </c>
      <c r="Z88" s="86">
        <v>0</v>
      </c>
      <c r="AA88" s="86">
        <v>143</v>
      </c>
      <c r="AB88" s="86">
        <v>5</v>
      </c>
      <c r="AC88" s="86">
        <v>2</v>
      </c>
      <c r="AD88" s="86">
        <v>14</v>
      </c>
      <c r="AE88" s="86">
        <v>0</v>
      </c>
      <c r="AF88" s="86">
        <v>0</v>
      </c>
      <c r="AG88" s="86">
        <v>204</v>
      </c>
      <c r="AI88" s="3">
        <f t="shared" si="13"/>
        <v>0</v>
      </c>
      <c r="AJ88" s="3">
        <f t="shared" si="14"/>
        <v>0</v>
      </c>
      <c r="AK88" s="3">
        <f t="shared" si="15"/>
        <v>0</v>
      </c>
      <c r="AL88" s="3">
        <f t="shared" si="16"/>
        <v>0</v>
      </c>
      <c r="AM88" s="3">
        <f t="shared" si="17"/>
        <v>0</v>
      </c>
      <c r="AN88" s="3">
        <f t="shared" si="18"/>
        <v>0</v>
      </c>
      <c r="AO88" s="3">
        <f t="shared" si="19"/>
        <v>0</v>
      </c>
      <c r="AP88" s="3">
        <f t="shared" si="20"/>
        <v>0</v>
      </c>
      <c r="AQ88" s="3">
        <f t="shared" si="21"/>
        <v>0</v>
      </c>
      <c r="AR88" s="3">
        <f t="shared" si="22"/>
        <v>0</v>
      </c>
    </row>
    <row r="89" spans="1:44" ht="15.75" thickBot="1" x14ac:dyDescent="0.3">
      <c r="A89" s="43" t="s">
        <v>128</v>
      </c>
      <c r="B89" s="54">
        <v>55</v>
      </c>
      <c r="C89" s="54">
        <v>158</v>
      </c>
      <c r="D89" s="54">
        <v>0</v>
      </c>
      <c r="E89" s="54">
        <v>378</v>
      </c>
      <c r="F89" s="54">
        <v>210</v>
      </c>
      <c r="G89" s="54">
        <v>87</v>
      </c>
      <c r="H89" s="54">
        <v>16</v>
      </c>
      <c r="I89" s="54">
        <v>0</v>
      </c>
      <c r="J89" s="54">
        <v>0</v>
      </c>
      <c r="K89" s="54">
        <v>904</v>
      </c>
      <c r="M89" s="35"/>
      <c r="N89" s="2"/>
      <c r="O89" s="35"/>
      <c r="P89" s="2"/>
      <c r="Q89" s="2"/>
      <c r="R89" s="2"/>
      <c r="S89" s="81">
        <v>904</v>
      </c>
      <c r="T89" s="2"/>
      <c r="U89" s="35">
        <f t="shared" si="12"/>
        <v>-904</v>
      </c>
      <c r="V89" s="2"/>
      <c r="W89" s="85" t="s">
        <v>128</v>
      </c>
      <c r="X89" s="86">
        <v>55</v>
      </c>
      <c r="Y89" s="86">
        <v>158</v>
      </c>
      <c r="Z89" s="86">
        <v>0</v>
      </c>
      <c r="AA89" s="86">
        <v>378</v>
      </c>
      <c r="AB89" s="86">
        <v>210</v>
      </c>
      <c r="AC89" s="86">
        <v>87</v>
      </c>
      <c r="AD89" s="86">
        <v>16</v>
      </c>
      <c r="AE89" s="86">
        <v>0</v>
      </c>
      <c r="AF89" s="86">
        <v>0</v>
      </c>
      <c r="AG89" s="86">
        <v>904</v>
      </c>
      <c r="AI89" s="3">
        <f t="shared" si="13"/>
        <v>0</v>
      </c>
      <c r="AJ89" s="3">
        <f t="shared" si="14"/>
        <v>0</v>
      </c>
      <c r="AK89" s="3">
        <f t="shared" si="15"/>
        <v>0</v>
      </c>
      <c r="AL89" s="3">
        <f t="shared" si="16"/>
        <v>0</v>
      </c>
      <c r="AM89" s="3">
        <f t="shared" si="17"/>
        <v>0</v>
      </c>
      <c r="AN89" s="3">
        <f t="shared" si="18"/>
        <v>0</v>
      </c>
      <c r="AO89" s="3">
        <f t="shared" si="19"/>
        <v>0</v>
      </c>
      <c r="AP89" s="3">
        <f t="shared" si="20"/>
        <v>0</v>
      </c>
      <c r="AQ89" s="3">
        <f t="shared" si="21"/>
        <v>0</v>
      </c>
      <c r="AR89" s="3">
        <f t="shared" si="22"/>
        <v>0</v>
      </c>
    </row>
    <row r="90" spans="1:44" ht="15.75" thickBot="1" x14ac:dyDescent="0.3">
      <c r="A90" s="43" t="s">
        <v>129</v>
      </c>
      <c r="B90" s="54">
        <v>0</v>
      </c>
      <c r="C90" s="54">
        <v>0</v>
      </c>
      <c r="D90" s="54">
        <v>0</v>
      </c>
      <c r="E90" s="54">
        <v>349</v>
      </c>
      <c r="F90" s="54">
        <v>41</v>
      </c>
      <c r="G90" s="54">
        <v>0</v>
      </c>
      <c r="H90" s="54">
        <v>0</v>
      </c>
      <c r="I90" s="54">
        <v>0</v>
      </c>
      <c r="J90" s="54">
        <v>0</v>
      </c>
      <c r="K90" s="54">
        <v>390</v>
      </c>
      <c r="M90" s="35"/>
      <c r="N90" s="2"/>
      <c r="O90" s="35"/>
      <c r="P90" s="2"/>
      <c r="Q90" s="2"/>
      <c r="R90" s="2"/>
      <c r="S90" s="81">
        <v>436</v>
      </c>
      <c r="T90" s="2"/>
      <c r="U90" s="35">
        <f t="shared" si="12"/>
        <v>-436</v>
      </c>
      <c r="V90" s="2"/>
      <c r="W90" s="85" t="s">
        <v>129</v>
      </c>
      <c r="X90" s="86">
        <v>0</v>
      </c>
      <c r="Y90" s="86">
        <v>0</v>
      </c>
      <c r="Z90" s="86">
        <v>0</v>
      </c>
      <c r="AA90" s="86">
        <v>349</v>
      </c>
      <c r="AB90" s="86">
        <v>41</v>
      </c>
      <c r="AC90" s="86">
        <v>0</v>
      </c>
      <c r="AD90" s="86">
        <v>0</v>
      </c>
      <c r="AE90" s="86">
        <v>0</v>
      </c>
      <c r="AF90" s="86">
        <v>0</v>
      </c>
      <c r="AG90" s="86">
        <v>390</v>
      </c>
      <c r="AI90" s="3">
        <f t="shared" si="13"/>
        <v>0</v>
      </c>
      <c r="AJ90" s="3">
        <f t="shared" si="14"/>
        <v>0</v>
      </c>
      <c r="AK90" s="3">
        <f t="shared" si="15"/>
        <v>0</v>
      </c>
      <c r="AL90" s="3">
        <f t="shared" si="16"/>
        <v>0</v>
      </c>
      <c r="AM90" s="3">
        <f t="shared" si="17"/>
        <v>0</v>
      </c>
      <c r="AN90" s="3">
        <f t="shared" si="18"/>
        <v>0</v>
      </c>
      <c r="AO90" s="3">
        <f t="shared" si="19"/>
        <v>0</v>
      </c>
      <c r="AP90" s="3">
        <f t="shared" si="20"/>
        <v>0</v>
      </c>
      <c r="AQ90" s="3">
        <f t="shared" si="21"/>
        <v>0</v>
      </c>
      <c r="AR90" s="3">
        <f t="shared" si="22"/>
        <v>0</v>
      </c>
    </row>
    <row r="91" spans="1:44" ht="15.75" thickBot="1" x14ac:dyDescent="0.3">
      <c r="A91" s="43" t="s">
        <v>130</v>
      </c>
      <c r="B91" s="54">
        <v>32</v>
      </c>
      <c r="C91" s="54">
        <v>4</v>
      </c>
      <c r="D91" s="54">
        <v>0</v>
      </c>
      <c r="E91" s="54">
        <v>1129</v>
      </c>
      <c r="F91" s="54">
        <v>42</v>
      </c>
      <c r="G91" s="54">
        <v>4</v>
      </c>
      <c r="H91" s="54">
        <v>0</v>
      </c>
      <c r="I91" s="54">
        <v>0</v>
      </c>
      <c r="J91" s="54">
        <v>0</v>
      </c>
      <c r="K91" s="54">
        <v>1211</v>
      </c>
      <c r="M91" s="35"/>
      <c r="N91" s="2"/>
      <c r="O91" s="35"/>
      <c r="P91" s="2"/>
      <c r="Q91" s="2"/>
      <c r="R91" s="2"/>
      <c r="S91" s="82">
        <v>1349</v>
      </c>
      <c r="T91" s="2"/>
      <c r="U91" s="35">
        <f t="shared" si="12"/>
        <v>-1349</v>
      </c>
      <c r="V91" s="2"/>
      <c r="W91" s="85" t="s">
        <v>130</v>
      </c>
      <c r="X91" s="86">
        <v>32</v>
      </c>
      <c r="Y91" s="86">
        <v>4</v>
      </c>
      <c r="Z91" s="86">
        <v>0</v>
      </c>
      <c r="AA91" s="87">
        <v>1129</v>
      </c>
      <c r="AB91" s="86">
        <v>42</v>
      </c>
      <c r="AC91" s="86">
        <v>4</v>
      </c>
      <c r="AD91" s="86">
        <v>0</v>
      </c>
      <c r="AE91" s="86">
        <v>0</v>
      </c>
      <c r="AF91" s="86">
        <v>0</v>
      </c>
      <c r="AG91" s="87">
        <v>1211</v>
      </c>
      <c r="AI91" s="3">
        <f t="shared" si="13"/>
        <v>0</v>
      </c>
      <c r="AJ91" s="3">
        <f t="shared" si="14"/>
        <v>0</v>
      </c>
      <c r="AK91" s="3">
        <f t="shared" si="15"/>
        <v>0</v>
      </c>
      <c r="AL91" s="3">
        <f t="shared" si="16"/>
        <v>0</v>
      </c>
      <c r="AM91" s="3">
        <f t="shared" si="17"/>
        <v>0</v>
      </c>
      <c r="AN91" s="3">
        <f t="shared" si="18"/>
        <v>0</v>
      </c>
      <c r="AO91" s="3">
        <f t="shared" si="19"/>
        <v>0</v>
      </c>
      <c r="AP91" s="3">
        <f t="shared" si="20"/>
        <v>0</v>
      </c>
      <c r="AQ91" s="3">
        <f t="shared" si="21"/>
        <v>0</v>
      </c>
      <c r="AR91" s="3">
        <f t="shared" si="22"/>
        <v>0</v>
      </c>
    </row>
    <row r="92" spans="1:44" ht="15.75" thickBot="1" x14ac:dyDescent="0.3">
      <c r="A92" s="43" t="s">
        <v>131</v>
      </c>
      <c r="B92" s="54">
        <v>0</v>
      </c>
      <c r="C92" s="54">
        <v>0</v>
      </c>
      <c r="D92" s="54">
        <v>0</v>
      </c>
      <c r="E92" s="54">
        <v>283</v>
      </c>
      <c r="F92" s="54">
        <v>14</v>
      </c>
      <c r="G92" s="54">
        <v>0</v>
      </c>
      <c r="H92" s="54">
        <v>93</v>
      </c>
      <c r="I92" s="54">
        <v>0</v>
      </c>
      <c r="J92" s="54">
        <v>0</v>
      </c>
      <c r="K92" s="54">
        <v>390</v>
      </c>
      <c r="M92" s="35"/>
      <c r="N92" s="2"/>
      <c r="O92" s="35"/>
      <c r="P92" s="2"/>
      <c r="Q92" s="2"/>
      <c r="R92" s="2"/>
      <c r="S92" s="81">
        <v>413</v>
      </c>
      <c r="T92" s="2"/>
      <c r="U92" s="35">
        <f t="shared" si="12"/>
        <v>-413</v>
      </c>
      <c r="V92" s="2"/>
      <c r="W92" s="85" t="s">
        <v>131</v>
      </c>
      <c r="X92" s="86">
        <v>0</v>
      </c>
      <c r="Y92" s="86">
        <v>0</v>
      </c>
      <c r="Z92" s="86">
        <v>0</v>
      </c>
      <c r="AA92" s="86">
        <v>283</v>
      </c>
      <c r="AB92" s="86">
        <v>14</v>
      </c>
      <c r="AC92" s="86">
        <v>0</v>
      </c>
      <c r="AD92" s="86">
        <v>93</v>
      </c>
      <c r="AE92" s="86">
        <v>0</v>
      </c>
      <c r="AF92" s="86">
        <v>0</v>
      </c>
      <c r="AG92" s="86">
        <v>390</v>
      </c>
      <c r="AI92" s="3">
        <f t="shared" si="13"/>
        <v>0</v>
      </c>
      <c r="AJ92" s="3">
        <f t="shared" si="14"/>
        <v>0</v>
      </c>
      <c r="AK92" s="3">
        <f t="shared" si="15"/>
        <v>0</v>
      </c>
      <c r="AL92" s="3">
        <f t="shared" si="16"/>
        <v>0</v>
      </c>
      <c r="AM92" s="3">
        <f t="shared" si="17"/>
        <v>0</v>
      </c>
      <c r="AN92" s="3">
        <f t="shared" si="18"/>
        <v>0</v>
      </c>
      <c r="AO92" s="3">
        <f t="shared" si="19"/>
        <v>0</v>
      </c>
      <c r="AP92" s="3">
        <f t="shared" si="20"/>
        <v>0</v>
      </c>
      <c r="AQ92" s="3">
        <f t="shared" si="21"/>
        <v>0</v>
      </c>
      <c r="AR92" s="3">
        <f t="shared" si="22"/>
        <v>0</v>
      </c>
    </row>
    <row r="93" spans="1:44" ht="15.75" thickBot="1" x14ac:dyDescent="0.3">
      <c r="A93" s="43" t="s">
        <v>132</v>
      </c>
      <c r="B93" s="54">
        <v>0</v>
      </c>
      <c r="C93" s="54">
        <v>2</v>
      </c>
      <c r="D93" s="54">
        <v>0</v>
      </c>
      <c r="E93" s="54">
        <v>354</v>
      </c>
      <c r="F93" s="54">
        <v>37</v>
      </c>
      <c r="G93" s="54">
        <v>0</v>
      </c>
      <c r="H93" s="54">
        <v>0</v>
      </c>
      <c r="I93" s="54">
        <v>0</v>
      </c>
      <c r="J93" s="54">
        <v>0</v>
      </c>
      <c r="K93" s="54">
        <v>393</v>
      </c>
      <c r="M93" s="35"/>
      <c r="N93" s="2"/>
      <c r="O93" s="35"/>
      <c r="P93" s="2"/>
      <c r="Q93" s="2"/>
      <c r="R93" s="2"/>
      <c r="S93" s="81">
        <v>389</v>
      </c>
      <c r="T93" s="2"/>
      <c r="U93" s="35">
        <f t="shared" si="12"/>
        <v>-389</v>
      </c>
      <c r="V93" s="2"/>
      <c r="W93" s="85" t="s">
        <v>132</v>
      </c>
      <c r="X93" s="86">
        <v>0</v>
      </c>
      <c r="Y93" s="86">
        <v>2</v>
      </c>
      <c r="Z93" s="86">
        <v>0</v>
      </c>
      <c r="AA93" s="86">
        <v>354</v>
      </c>
      <c r="AB93" s="86">
        <v>37</v>
      </c>
      <c r="AC93" s="86">
        <v>0</v>
      </c>
      <c r="AD93" s="86">
        <v>0</v>
      </c>
      <c r="AE93" s="86">
        <v>0</v>
      </c>
      <c r="AF93" s="86">
        <v>0</v>
      </c>
      <c r="AG93" s="86">
        <v>393</v>
      </c>
      <c r="AI93" s="3">
        <f t="shared" si="13"/>
        <v>0</v>
      </c>
      <c r="AJ93" s="3">
        <f t="shared" si="14"/>
        <v>0</v>
      </c>
      <c r="AK93" s="3">
        <f t="shared" si="15"/>
        <v>0</v>
      </c>
      <c r="AL93" s="3">
        <f t="shared" si="16"/>
        <v>0</v>
      </c>
      <c r="AM93" s="3">
        <f t="shared" si="17"/>
        <v>0</v>
      </c>
      <c r="AN93" s="3">
        <f t="shared" si="18"/>
        <v>0</v>
      </c>
      <c r="AO93" s="3">
        <f t="shared" si="19"/>
        <v>0</v>
      </c>
      <c r="AP93" s="3">
        <f t="shared" si="20"/>
        <v>0</v>
      </c>
      <c r="AQ93" s="3">
        <f t="shared" si="21"/>
        <v>0</v>
      </c>
      <c r="AR93" s="3">
        <f t="shared" si="22"/>
        <v>0</v>
      </c>
    </row>
    <row r="94" spans="1:44" ht="15.75" thickBot="1" x14ac:dyDescent="0.3">
      <c r="A94" s="43" t="s">
        <v>133</v>
      </c>
      <c r="B94" s="54">
        <v>71</v>
      </c>
      <c r="C94" s="54">
        <v>63</v>
      </c>
      <c r="D94" s="54">
        <v>30</v>
      </c>
      <c r="E94" s="54">
        <v>392</v>
      </c>
      <c r="F94" s="54">
        <v>161</v>
      </c>
      <c r="G94" s="54">
        <v>0</v>
      </c>
      <c r="H94" s="54">
        <v>0</v>
      </c>
      <c r="I94" s="54">
        <v>0</v>
      </c>
      <c r="J94" s="54">
        <v>3</v>
      </c>
      <c r="K94" s="54">
        <v>720</v>
      </c>
      <c r="M94" s="35"/>
      <c r="N94" s="2"/>
      <c r="O94" s="35"/>
      <c r="P94" s="2"/>
      <c r="Q94" s="2"/>
      <c r="R94" s="2"/>
      <c r="S94" s="81">
        <v>741</v>
      </c>
      <c r="T94" s="2"/>
      <c r="U94" s="35">
        <f t="shared" si="12"/>
        <v>-741</v>
      </c>
      <c r="V94" s="2"/>
      <c r="W94" s="85" t="s">
        <v>133</v>
      </c>
      <c r="X94" s="86">
        <v>71</v>
      </c>
      <c r="Y94" s="86">
        <v>63</v>
      </c>
      <c r="Z94" s="86">
        <v>30</v>
      </c>
      <c r="AA94" s="86">
        <v>392</v>
      </c>
      <c r="AB94" s="86">
        <v>161</v>
      </c>
      <c r="AC94" s="86">
        <v>0</v>
      </c>
      <c r="AD94" s="86">
        <v>0</v>
      </c>
      <c r="AE94" s="86">
        <v>0</v>
      </c>
      <c r="AF94" s="86">
        <v>3</v>
      </c>
      <c r="AG94" s="86">
        <v>720</v>
      </c>
      <c r="AI94" s="3">
        <f t="shared" si="13"/>
        <v>0</v>
      </c>
      <c r="AJ94" s="3">
        <f t="shared" si="14"/>
        <v>0</v>
      </c>
      <c r="AK94" s="3">
        <f t="shared" si="15"/>
        <v>0</v>
      </c>
      <c r="AL94" s="3">
        <f t="shared" si="16"/>
        <v>0</v>
      </c>
      <c r="AM94" s="3">
        <f t="shared" si="17"/>
        <v>0</v>
      </c>
      <c r="AN94" s="3">
        <f t="shared" si="18"/>
        <v>0</v>
      </c>
      <c r="AO94" s="3">
        <f t="shared" si="19"/>
        <v>0</v>
      </c>
      <c r="AP94" s="3">
        <f t="shared" si="20"/>
        <v>0</v>
      </c>
      <c r="AQ94" s="3">
        <f t="shared" si="21"/>
        <v>0</v>
      </c>
      <c r="AR94" s="3">
        <f t="shared" si="22"/>
        <v>0</v>
      </c>
    </row>
    <row r="95" spans="1:44" ht="15.75" thickBot="1" x14ac:dyDescent="0.3">
      <c r="A95" s="43" t="s">
        <v>134</v>
      </c>
      <c r="B95" s="54">
        <v>2</v>
      </c>
      <c r="C95" s="54">
        <v>1</v>
      </c>
      <c r="D95" s="54">
        <v>0</v>
      </c>
      <c r="E95" s="54">
        <v>6</v>
      </c>
      <c r="F95" s="54">
        <v>10</v>
      </c>
      <c r="G95" s="54">
        <v>8</v>
      </c>
      <c r="H95" s="54">
        <v>0</v>
      </c>
      <c r="I95" s="54">
        <v>0</v>
      </c>
      <c r="J95" s="54">
        <v>0</v>
      </c>
      <c r="K95" s="54">
        <v>27</v>
      </c>
      <c r="M95" s="35"/>
      <c r="N95" s="2"/>
      <c r="O95" s="35"/>
      <c r="P95" s="2"/>
      <c r="Q95" s="2"/>
      <c r="R95" s="2"/>
      <c r="S95" s="81">
        <v>46</v>
      </c>
      <c r="T95" s="2"/>
      <c r="U95" s="35">
        <f t="shared" si="12"/>
        <v>-46</v>
      </c>
      <c r="V95" s="2"/>
      <c r="W95" s="85" t="s">
        <v>134</v>
      </c>
      <c r="X95" s="86">
        <v>2</v>
      </c>
      <c r="Y95" s="86">
        <v>1</v>
      </c>
      <c r="Z95" s="86">
        <v>0</v>
      </c>
      <c r="AA95" s="86">
        <v>6</v>
      </c>
      <c r="AB95" s="86">
        <v>10</v>
      </c>
      <c r="AC95" s="86">
        <v>8</v>
      </c>
      <c r="AD95" s="86">
        <v>0</v>
      </c>
      <c r="AE95" s="86">
        <v>0</v>
      </c>
      <c r="AF95" s="86">
        <v>0</v>
      </c>
      <c r="AG95" s="86">
        <v>27</v>
      </c>
      <c r="AI95" s="3">
        <f t="shared" si="13"/>
        <v>0</v>
      </c>
      <c r="AJ95" s="3">
        <f t="shared" si="14"/>
        <v>0</v>
      </c>
      <c r="AK95" s="3">
        <f t="shared" si="15"/>
        <v>0</v>
      </c>
      <c r="AL95" s="3">
        <f t="shared" si="16"/>
        <v>0</v>
      </c>
      <c r="AM95" s="3">
        <f t="shared" si="17"/>
        <v>0</v>
      </c>
      <c r="AN95" s="3">
        <f t="shared" si="18"/>
        <v>0</v>
      </c>
      <c r="AO95" s="3">
        <f t="shared" si="19"/>
        <v>0</v>
      </c>
      <c r="AP95" s="3">
        <f t="shared" si="20"/>
        <v>0</v>
      </c>
      <c r="AQ95" s="3">
        <f t="shared" si="21"/>
        <v>0</v>
      </c>
      <c r="AR95" s="3">
        <f t="shared" si="22"/>
        <v>0</v>
      </c>
    </row>
    <row r="96" spans="1:44" ht="15.75" thickBot="1" x14ac:dyDescent="0.3">
      <c r="A96" s="43" t="s">
        <v>135</v>
      </c>
      <c r="B96" s="54">
        <v>2</v>
      </c>
      <c r="C96" s="54">
        <v>9</v>
      </c>
      <c r="D96" s="54">
        <v>0</v>
      </c>
      <c r="E96" s="54">
        <v>454</v>
      </c>
      <c r="F96" s="54">
        <v>114</v>
      </c>
      <c r="G96" s="54">
        <v>5</v>
      </c>
      <c r="H96" s="54">
        <v>56</v>
      </c>
      <c r="I96" s="54">
        <v>0</v>
      </c>
      <c r="J96" s="54">
        <v>0</v>
      </c>
      <c r="K96" s="54">
        <v>640</v>
      </c>
      <c r="M96" s="35"/>
      <c r="N96" s="2"/>
      <c r="O96" s="35"/>
      <c r="P96" s="2"/>
      <c r="Q96" s="2"/>
      <c r="R96" s="2"/>
      <c r="S96" s="81">
        <v>752</v>
      </c>
      <c r="T96" s="2"/>
      <c r="U96" s="35">
        <f t="shared" si="12"/>
        <v>-752</v>
      </c>
      <c r="V96" s="2"/>
      <c r="W96" s="85" t="s">
        <v>135</v>
      </c>
      <c r="X96" s="86">
        <v>2</v>
      </c>
      <c r="Y96" s="86">
        <v>9</v>
      </c>
      <c r="Z96" s="86">
        <v>0</v>
      </c>
      <c r="AA96" s="86">
        <v>454</v>
      </c>
      <c r="AB96" s="86">
        <v>114</v>
      </c>
      <c r="AC96" s="86">
        <v>5</v>
      </c>
      <c r="AD96" s="86">
        <v>56</v>
      </c>
      <c r="AE96" s="86">
        <v>0</v>
      </c>
      <c r="AF96" s="86">
        <v>0</v>
      </c>
      <c r="AG96" s="86">
        <v>640</v>
      </c>
      <c r="AI96" s="3">
        <f t="shared" si="13"/>
        <v>0</v>
      </c>
      <c r="AJ96" s="3">
        <f t="shared" si="14"/>
        <v>0</v>
      </c>
      <c r="AK96" s="3">
        <f t="shared" si="15"/>
        <v>0</v>
      </c>
      <c r="AL96" s="3">
        <f t="shared" si="16"/>
        <v>0</v>
      </c>
      <c r="AM96" s="3">
        <f t="shared" si="17"/>
        <v>0</v>
      </c>
      <c r="AN96" s="3">
        <f t="shared" si="18"/>
        <v>0</v>
      </c>
      <c r="AO96" s="3">
        <f t="shared" si="19"/>
        <v>0</v>
      </c>
      <c r="AP96" s="3">
        <f t="shared" si="20"/>
        <v>0</v>
      </c>
      <c r="AQ96" s="3">
        <f t="shared" si="21"/>
        <v>0</v>
      </c>
      <c r="AR96" s="3">
        <f t="shared" si="22"/>
        <v>0</v>
      </c>
    </row>
    <row r="97" spans="1:44" ht="15.75" thickBot="1" x14ac:dyDescent="0.3">
      <c r="A97" s="43" t="s">
        <v>136</v>
      </c>
      <c r="B97" s="54">
        <v>0</v>
      </c>
      <c r="C97" s="54">
        <v>1</v>
      </c>
      <c r="D97" s="54">
        <v>0</v>
      </c>
      <c r="E97" s="54">
        <v>433</v>
      </c>
      <c r="F97" s="54">
        <v>67</v>
      </c>
      <c r="G97" s="54">
        <v>0</v>
      </c>
      <c r="H97" s="54">
        <v>16</v>
      </c>
      <c r="I97" s="54">
        <v>0</v>
      </c>
      <c r="J97" s="54">
        <v>0</v>
      </c>
      <c r="K97" s="54">
        <v>517</v>
      </c>
      <c r="M97" s="35"/>
      <c r="N97" s="2"/>
      <c r="O97" s="35"/>
      <c r="P97" s="2"/>
      <c r="Q97" s="2"/>
      <c r="R97" s="2"/>
      <c r="S97" s="81">
        <v>456</v>
      </c>
      <c r="T97" s="2"/>
      <c r="U97" s="35">
        <f t="shared" si="12"/>
        <v>-456</v>
      </c>
      <c r="V97" s="2"/>
      <c r="W97" s="85" t="s">
        <v>136</v>
      </c>
      <c r="X97" s="86">
        <v>0</v>
      </c>
      <c r="Y97" s="86">
        <v>1</v>
      </c>
      <c r="Z97" s="86">
        <v>0</v>
      </c>
      <c r="AA97" s="86">
        <v>433</v>
      </c>
      <c r="AB97" s="86">
        <v>67</v>
      </c>
      <c r="AC97" s="86">
        <v>0</v>
      </c>
      <c r="AD97" s="86">
        <v>16</v>
      </c>
      <c r="AE97" s="86">
        <v>0</v>
      </c>
      <c r="AF97" s="86">
        <v>0</v>
      </c>
      <c r="AG97" s="86">
        <v>517</v>
      </c>
      <c r="AI97" s="3">
        <f t="shared" si="13"/>
        <v>0</v>
      </c>
      <c r="AJ97" s="3">
        <f t="shared" si="14"/>
        <v>0</v>
      </c>
      <c r="AK97" s="3">
        <f t="shared" si="15"/>
        <v>0</v>
      </c>
      <c r="AL97" s="3">
        <f t="shared" si="16"/>
        <v>0</v>
      </c>
      <c r="AM97" s="3">
        <f t="shared" si="17"/>
        <v>0</v>
      </c>
      <c r="AN97" s="3">
        <f t="shared" si="18"/>
        <v>0</v>
      </c>
      <c r="AO97" s="3">
        <f t="shared" si="19"/>
        <v>0</v>
      </c>
      <c r="AP97" s="3">
        <f t="shared" si="20"/>
        <v>0</v>
      </c>
      <c r="AQ97" s="3">
        <f t="shared" si="21"/>
        <v>0</v>
      </c>
      <c r="AR97" s="3">
        <f t="shared" si="22"/>
        <v>0</v>
      </c>
    </row>
    <row r="98" spans="1:44" ht="15.75" thickBot="1" x14ac:dyDescent="0.3">
      <c r="A98" s="43" t="s">
        <v>137</v>
      </c>
      <c r="B98" s="54">
        <v>29</v>
      </c>
      <c r="C98" s="54">
        <v>44</v>
      </c>
      <c r="D98" s="54">
        <v>1</v>
      </c>
      <c r="E98" s="54">
        <v>1040</v>
      </c>
      <c r="F98" s="54">
        <v>225</v>
      </c>
      <c r="G98" s="54">
        <v>300</v>
      </c>
      <c r="H98" s="54">
        <v>18</v>
      </c>
      <c r="I98" s="54">
        <v>4</v>
      </c>
      <c r="J98" s="54">
        <v>0</v>
      </c>
      <c r="K98" s="54">
        <v>1661</v>
      </c>
      <c r="M98" s="35"/>
      <c r="N98" s="2"/>
      <c r="O98" s="35"/>
      <c r="P98" s="2"/>
      <c r="Q98" s="2"/>
      <c r="R98" s="2"/>
      <c r="S98" s="82">
        <v>1728</v>
      </c>
      <c r="T98" s="2"/>
      <c r="U98" s="35">
        <f t="shared" si="12"/>
        <v>-1728</v>
      </c>
      <c r="V98" s="2"/>
      <c r="W98" s="85" t="s">
        <v>137</v>
      </c>
      <c r="X98" s="86">
        <v>29</v>
      </c>
      <c r="Y98" s="86">
        <v>44</v>
      </c>
      <c r="Z98" s="86">
        <v>1</v>
      </c>
      <c r="AA98" s="87">
        <v>1040</v>
      </c>
      <c r="AB98" s="86">
        <v>225</v>
      </c>
      <c r="AC98" s="86">
        <v>300</v>
      </c>
      <c r="AD98" s="86">
        <v>18</v>
      </c>
      <c r="AE98" s="86">
        <v>4</v>
      </c>
      <c r="AF98" s="86">
        <v>0</v>
      </c>
      <c r="AG98" s="87">
        <v>1661</v>
      </c>
      <c r="AI98" s="3">
        <f t="shared" si="13"/>
        <v>0</v>
      </c>
      <c r="AJ98" s="3">
        <f t="shared" si="14"/>
        <v>0</v>
      </c>
      <c r="AK98" s="3">
        <f t="shared" si="15"/>
        <v>0</v>
      </c>
      <c r="AL98" s="3">
        <f t="shared" si="16"/>
        <v>0</v>
      </c>
      <c r="AM98" s="3">
        <f t="shared" si="17"/>
        <v>0</v>
      </c>
      <c r="AN98" s="3">
        <f t="shared" si="18"/>
        <v>0</v>
      </c>
      <c r="AO98" s="3">
        <f t="shared" si="19"/>
        <v>0</v>
      </c>
      <c r="AP98" s="3">
        <f t="shared" si="20"/>
        <v>0</v>
      </c>
      <c r="AQ98" s="3">
        <f t="shared" si="21"/>
        <v>0</v>
      </c>
      <c r="AR98" s="3">
        <f t="shared" si="22"/>
        <v>0</v>
      </c>
    </row>
    <row r="99" spans="1:44" ht="15.75" thickBot="1" x14ac:dyDescent="0.3">
      <c r="A99" s="43" t="s">
        <v>138</v>
      </c>
      <c r="B99" s="54">
        <v>0</v>
      </c>
      <c r="C99" s="54">
        <v>0</v>
      </c>
      <c r="D99" s="54">
        <v>0</v>
      </c>
      <c r="E99" s="54">
        <v>301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301</v>
      </c>
      <c r="M99" s="35"/>
      <c r="N99" s="2"/>
      <c r="O99" s="35"/>
      <c r="P99" s="2"/>
      <c r="Q99" s="2"/>
      <c r="R99" s="2"/>
      <c r="S99" s="81">
        <v>311</v>
      </c>
      <c r="T99" s="2"/>
      <c r="U99" s="35">
        <f t="shared" si="12"/>
        <v>-311</v>
      </c>
      <c r="V99" s="2"/>
      <c r="W99" s="85" t="s">
        <v>138</v>
      </c>
      <c r="X99" s="86">
        <v>0</v>
      </c>
      <c r="Y99" s="86">
        <v>0</v>
      </c>
      <c r="Z99" s="86">
        <v>0</v>
      </c>
      <c r="AA99" s="86">
        <v>301</v>
      </c>
      <c r="AB99" s="86">
        <v>0</v>
      </c>
      <c r="AC99" s="86">
        <v>0</v>
      </c>
      <c r="AD99" s="86">
        <v>0</v>
      </c>
      <c r="AE99" s="86">
        <v>0</v>
      </c>
      <c r="AF99" s="86">
        <v>0</v>
      </c>
      <c r="AG99" s="86">
        <v>301</v>
      </c>
      <c r="AI99" s="3">
        <f t="shared" si="13"/>
        <v>0</v>
      </c>
      <c r="AJ99" s="3">
        <f t="shared" si="14"/>
        <v>0</v>
      </c>
      <c r="AK99" s="3">
        <f t="shared" si="15"/>
        <v>0</v>
      </c>
      <c r="AL99" s="3">
        <f t="shared" si="16"/>
        <v>0</v>
      </c>
      <c r="AM99" s="3">
        <f t="shared" si="17"/>
        <v>0</v>
      </c>
      <c r="AN99" s="3">
        <f t="shared" si="18"/>
        <v>0</v>
      </c>
      <c r="AO99" s="3">
        <f t="shared" si="19"/>
        <v>0</v>
      </c>
      <c r="AP99" s="3">
        <f t="shared" si="20"/>
        <v>0</v>
      </c>
      <c r="AQ99" s="3">
        <f t="shared" si="21"/>
        <v>0</v>
      </c>
      <c r="AR99" s="3">
        <f t="shared" si="22"/>
        <v>0</v>
      </c>
    </row>
    <row r="100" spans="1:44" ht="15.75" thickBot="1" x14ac:dyDescent="0.3">
      <c r="A100" s="43" t="s">
        <v>139</v>
      </c>
      <c r="B100" s="54">
        <v>20</v>
      </c>
      <c r="C100" s="54">
        <v>1</v>
      </c>
      <c r="D100" s="54">
        <v>0</v>
      </c>
      <c r="E100" s="54">
        <v>1172</v>
      </c>
      <c r="F100" s="54">
        <v>122</v>
      </c>
      <c r="G100" s="54">
        <v>2</v>
      </c>
      <c r="H100" s="54">
        <v>281</v>
      </c>
      <c r="I100" s="54">
        <v>0</v>
      </c>
      <c r="J100" s="54">
        <v>1</v>
      </c>
      <c r="K100" s="54">
        <v>1599</v>
      </c>
      <c r="M100" s="35"/>
      <c r="N100" s="2"/>
      <c r="O100" s="35"/>
      <c r="P100" s="2"/>
      <c r="Q100" s="2"/>
      <c r="R100" s="2"/>
      <c r="S100" s="82">
        <v>1745</v>
      </c>
      <c r="T100" s="2"/>
      <c r="U100" s="35">
        <f t="shared" si="12"/>
        <v>-1745</v>
      </c>
      <c r="V100" s="2"/>
      <c r="W100" s="85" t="s">
        <v>139</v>
      </c>
      <c r="X100" s="86">
        <v>20</v>
      </c>
      <c r="Y100" s="86">
        <v>1</v>
      </c>
      <c r="Z100" s="86">
        <v>0</v>
      </c>
      <c r="AA100" s="87">
        <v>1172</v>
      </c>
      <c r="AB100" s="86">
        <v>122</v>
      </c>
      <c r="AC100" s="86">
        <v>2</v>
      </c>
      <c r="AD100" s="86">
        <v>281</v>
      </c>
      <c r="AE100" s="86">
        <v>0</v>
      </c>
      <c r="AF100" s="86">
        <v>1</v>
      </c>
      <c r="AG100" s="87">
        <v>1599</v>
      </c>
      <c r="AI100" s="3">
        <f t="shared" si="13"/>
        <v>0</v>
      </c>
      <c r="AJ100" s="3">
        <f t="shared" si="14"/>
        <v>0</v>
      </c>
      <c r="AK100" s="3">
        <f t="shared" si="15"/>
        <v>0</v>
      </c>
      <c r="AL100" s="3">
        <f t="shared" si="16"/>
        <v>0</v>
      </c>
      <c r="AM100" s="3">
        <f t="shared" si="17"/>
        <v>0</v>
      </c>
      <c r="AN100" s="3">
        <f t="shared" si="18"/>
        <v>0</v>
      </c>
      <c r="AO100" s="3">
        <f t="shared" si="19"/>
        <v>0</v>
      </c>
      <c r="AP100" s="3">
        <f t="shared" si="20"/>
        <v>0</v>
      </c>
      <c r="AQ100" s="3">
        <f t="shared" si="21"/>
        <v>0</v>
      </c>
      <c r="AR100" s="3">
        <f t="shared" si="22"/>
        <v>0</v>
      </c>
    </row>
    <row r="101" spans="1:44" ht="15.75" thickBot="1" x14ac:dyDescent="0.3">
      <c r="A101" s="43" t="s">
        <v>140</v>
      </c>
      <c r="B101" s="54">
        <v>26</v>
      </c>
      <c r="C101" s="54">
        <v>55</v>
      </c>
      <c r="D101" s="54">
        <v>0</v>
      </c>
      <c r="E101" s="54">
        <v>427</v>
      </c>
      <c r="F101" s="54">
        <v>110</v>
      </c>
      <c r="G101" s="54">
        <v>17</v>
      </c>
      <c r="H101" s="54">
        <v>0</v>
      </c>
      <c r="I101" s="54">
        <v>0</v>
      </c>
      <c r="J101" s="54">
        <v>0</v>
      </c>
      <c r="K101" s="54">
        <v>635</v>
      </c>
      <c r="M101" s="35"/>
      <c r="N101" s="2"/>
      <c r="O101" s="35"/>
      <c r="P101" s="2"/>
      <c r="Q101" s="2"/>
      <c r="R101" s="2"/>
      <c r="S101" s="81">
        <v>513</v>
      </c>
      <c r="T101" s="2"/>
      <c r="U101" s="35">
        <f t="shared" si="12"/>
        <v>-513</v>
      </c>
      <c r="V101" s="2"/>
      <c r="W101" s="85" t="s">
        <v>140</v>
      </c>
      <c r="X101" s="86">
        <v>26</v>
      </c>
      <c r="Y101" s="86">
        <v>55</v>
      </c>
      <c r="Z101" s="86">
        <v>0</v>
      </c>
      <c r="AA101" s="86">
        <v>427</v>
      </c>
      <c r="AB101" s="86">
        <v>110</v>
      </c>
      <c r="AC101" s="86">
        <v>17</v>
      </c>
      <c r="AD101" s="86">
        <v>0</v>
      </c>
      <c r="AE101" s="86">
        <v>0</v>
      </c>
      <c r="AF101" s="86">
        <v>0</v>
      </c>
      <c r="AG101" s="86">
        <v>635</v>
      </c>
      <c r="AI101" s="3">
        <f t="shared" si="13"/>
        <v>0</v>
      </c>
      <c r="AJ101" s="3">
        <f t="shared" si="14"/>
        <v>0</v>
      </c>
      <c r="AK101" s="3">
        <f t="shared" si="15"/>
        <v>0</v>
      </c>
      <c r="AL101" s="3">
        <f t="shared" si="16"/>
        <v>0</v>
      </c>
      <c r="AM101" s="3">
        <f t="shared" si="17"/>
        <v>0</v>
      </c>
      <c r="AN101" s="3">
        <f t="shared" si="18"/>
        <v>0</v>
      </c>
      <c r="AO101" s="3">
        <f t="shared" si="19"/>
        <v>0</v>
      </c>
      <c r="AP101" s="3">
        <f t="shared" si="20"/>
        <v>0</v>
      </c>
      <c r="AQ101" s="3">
        <f t="shared" si="21"/>
        <v>0</v>
      </c>
      <c r="AR101" s="3">
        <f t="shared" si="22"/>
        <v>0</v>
      </c>
    </row>
    <row r="102" spans="1:44" ht="15.75" thickBot="1" x14ac:dyDescent="0.3">
      <c r="A102" s="43" t="s">
        <v>141</v>
      </c>
      <c r="B102" s="54">
        <v>0</v>
      </c>
      <c r="C102" s="54">
        <v>0</v>
      </c>
      <c r="D102" s="54">
        <v>0</v>
      </c>
      <c r="E102" s="54">
        <v>48</v>
      </c>
      <c r="F102" s="54">
        <v>55</v>
      </c>
      <c r="G102" s="54">
        <v>1</v>
      </c>
      <c r="H102" s="54">
        <v>1</v>
      </c>
      <c r="I102" s="54">
        <v>0</v>
      </c>
      <c r="J102" s="54">
        <v>0</v>
      </c>
      <c r="K102" s="54">
        <v>105</v>
      </c>
      <c r="M102" s="35"/>
      <c r="N102" s="2"/>
      <c r="O102" s="35"/>
      <c r="P102" s="2"/>
      <c r="Q102" s="2"/>
      <c r="R102" s="2"/>
      <c r="S102" s="81">
        <v>127</v>
      </c>
      <c r="T102" s="2"/>
      <c r="U102" s="35">
        <f t="shared" si="12"/>
        <v>-127</v>
      </c>
      <c r="V102" s="2"/>
      <c r="W102" s="85" t="s">
        <v>141</v>
      </c>
      <c r="X102" s="86">
        <v>0</v>
      </c>
      <c r="Y102" s="86">
        <v>0</v>
      </c>
      <c r="Z102" s="86">
        <v>0</v>
      </c>
      <c r="AA102" s="86">
        <v>48</v>
      </c>
      <c r="AB102" s="86">
        <v>55</v>
      </c>
      <c r="AC102" s="86">
        <v>1</v>
      </c>
      <c r="AD102" s="86">
        <v>1</v>
      </c>
      <c r="AE102" s="86">
        <v>0</v>
      </c>
      <c r="AF102" s="86">
        <v>0</v>
      </c>
      <c r="AG102" s="86">
        <v>105</v>
      </c>
      <c r="AI102" s="3">
        <f t="shared" si="13"/>
        <v>0</v>
      </c>
      <c r="AJ102" s="3">
        <f t="shared" si="14"/>
        <v>0</v>
      </c>
      <c r="AK102" s="3">
        <f t="shared" si="15"/>
        <v>0</v>
      </c>
      <c r="AL102" s="3">
        <f t="shared" si="16"/>
        <v>0</v>
      </c>
      <c r="AM102" s="3">
        <f t="shared" si="17"/>
        <v>0</v>
      </c>
      <c r="AN102" s="3">
        <f t="shared" si="18"/>
        <v>0</v>
      </c>
      <c r="AO102" s="3">
        <f t="shared" si="19"/>
        <v>0</v>
      </c>
      <c r="AP102" s="3">
        <f t="shared" si="20"/>
        <v>0</v>
      </c>
      <c r="AQ102" s="3">
        <f t="shared" si="21"/>
        <v>0</v>
      </c>
      <c r="AR102" s="3">
        <f t="shared" si="22"/>
        <v>0</v>
      </c>
    </row>
    <row r="103" spans="1:44" ht="15.75" thickBot="1" x14ac:dyDescent="0.3">
      <c r="A103" s="43" t="s">
        <v>142</v>
      </c>
      <c r="B103" s="54">
        <v>2</v>
      </c>
      <c r="C103" s="54">
        <v>0</v>
      </c>
      <c r="D103" s="54">
        <v>0</v>
      </c>
      <c r="E103" s="54">
        <v>749</v>
      </c>
      <c r="F103" s="54">
        <v>49</v>
      </c>
      <c r="G103" s="54">
        <v>2</v>
      </c>
      <c r="H103" s="54">
        <v>11</v>
      </c>
      <c r="I103" s="54">
        <v>0</v>
      </c>
      <c r="J103" s="54">
        <v>0</v>
      </c>
      <c r="K103" s="54">
        <v>813</v>
      </c>
      <c r="M103" s="35"/>
      <c r="N103" s="2"/>
      <c r="O103" s="35"/>
      <c r="P103" s="2"/>
      <c r="Q103" s="2"/>
      <c r="R103" s="2"/>
      <c r="S103" s="81">
        <v>871</v>
      </c>
      <c r="T103" s="2"/>
      <c r="U103" s="35">
        <f t="shared" si="12"/>
        <v>-871</v>
      </c>
      <c r="V103" s="2"/>
      <c r="W103" s="85" t="s">
        <v>142</v>
      </c>
      <c r="X103" s="86">
        <v>2</v>
      </c>
      <c r="Y103" s="86">
        <v>0</v>
      </c>
      <c r="Z103" s="86">
        <v>0</v>
      </c>
      <c r="AA103" s="86">
        <v>749</v>
      </c>
      <c r="AB103" s="86">
        <v>49</v>
      </c>
      <c r="AC103" s="86">
        <v>2</v>
      </c>
      <c r="AD103" s="86">
        <v>11</v>
      </c>
      <c r="AE103" s="86">
        <v>0</v>
      </c>
      <c r="AF103" s="86">
        <v>0</v>
      </c>
      <c r="AG103" s="86">
        <v>813</v>
      </c>
      <c r="AI103" s="3">
        <f t="shared" si="13"/>
        <v>0</v>
      </c>
      <c r="AJ103" s="3">
        <f t="shared" si="14"/>
        <v>0</v>
      </c>
      <c r="AK103" s="3">
        <f t="shared" si="15"/>
        <v>0</v>
      </c>
      <c r="AL103" s="3">
        <f t="shared" si="16"/>
        <v>0</v>
      </c>
      <c r="AM103" s="3">
        <f t="shared" si="17"/>
        <v>0</v>
      </c>
      <c r="AN103" s="3">
        <f t="shared" si="18"/>
        <v>0</v>
      </c>
      <c r="AO103" s="3">
        <f t="shared" si="19"/>
        <v>0</v>
      </c>
      <c r="AP103" s="3">
        <f t="shared" si="20"/>
        <v>0</v>
      </c>
      <c r="AQ103" s="3">
        <f t="shared" si="21"/>
        <v>0</v>
      </c>
      <c r="AR103" s="3">
        <f t="shared" si="22"/>
        <v>0</v>
      </c>
    </row>
    <row r="104" spans="1:44" ht="15.75" thickBot="1" x14ac:dyDescent="0.3">
      <c r="A104" s="43" t="s">
        <v>150</v>
      </c>
      <c r="B104" s="54">
        <v>644</v>
      </c>
      <c r="C104" s="54">
        <v>102</v>
      </c>
      <c r="D104" s="54">
        <v>0</v>
      </c>
      <c r="E104" s="54">
        <v>4408</v>
      </c>
      <c r="F104" s="54">
        <v>672</v>
      </c>
      <c r="G104" s="54">
        <v>135</v>
      </c>
      <c r="H104" s="54">
        <v>146</v>
      </c>
      <c r="I104" s="54">
        <v>0</v>
      </c>
      <c r="J104" s="54">
        <v>0</v>
      </c>
      <c r="K104" s="54">
        <v>6107</v>
      </c>
      <c r="M104" s="35"/>
      <c r="N104" s="2"/>
      <c r="O104" s="35"/>
      <c r="P104" s="2"/>
      <c r="Q104" s="2"/>
      <c r="R104" s="2"/>
      <c r="S104" s="82">
        <v>6430</v>
      </c>
      <c r="T104" s="2"/>
      <c r="U104" s="35">
        <f t="shared" si="12"/>
        <v>-6430</v>
      </c>
      <c r="V104" s="2"/>
      <c r="W104" s="85" t="s">
        <v>150</v>
      </c>
      <c r="X104" s="86">
        <v>644</v>
      </c>
      <c r="Y104" s="86">
        <v>102</v>
      </c>
      <c r="Z104" s="86">
        <v>0</v>
      </c>
      <c r="AA104" s="87">
        <v>4408</v>
      </c>
      <c r="AB104" s="86">
        <v>672</v>
      </c>
      <c r="AC104" s="86">
        <v>135</v>
      </c>
      <c r="AD104" s="86">
        <v>146</v>
      </c>
      <c r="AE104" s="86">
        <v>0</v>
      </c>
      <c r="AF104" s="86">
        <v>0</v>
      </c>
      <c r="AG104" s="87">
        <v>6107</v>
      </c>
      <c r="AI104" s="3">
        <f t="shared" si="13"/>
        <v>0</v>
      </c>
      <c r="AJ104" s="3">
        <f t="shared" si="14"/>
        <v>0</v>
      </c>
      <c r="AK104" s="3">
        <f t="shared" si="15"/>
        <v>0</v>
      </c>
      <c r="AL104" s="3">
        <f t="shared" si="16"/>
        <v>0</v>
      </c>
      <c r="AM104" s="3">
        <f t="shared" si="17"/>
        <v>0</v>
      </c>
      <c r="AN104" s="3">
        <f t="shared" si="18"/>
        <v>0</v>
      </c>
      <c r="AO104" s="3">
        <f t="shared" si="19"/>
        <v>0</v>
      </c>
      <c r="AP104" s="3">
        <f t="shared" si="20"/>
        <v>0</v>
      </c>
      <c r="AQ104" s="3">
        <f t="shared" si="21"/>
        <v>0</v>
      </c>
      <c r="AR104" s="3">
        <f t="shared" si="22"/>
        <v>0</v>
      </c>
    </row>
    <row r="105" spans="1:44" ht="15.75" thickBot="1" x14ac:dyDescent="0.3">
      <c r="A105" s="43" t="s">
        <v>151</v>
      </c>
      <c r="B105" s="54">
        <v>284</v>
      </c>
      <c r="C105" s="54">
        <v>423</v>
      </c>
      <c r="D105" s="54">
        <v>5</v>
      </c>
      <c r="E105" s="54">
        <v>6693</v>
      </c>
      <c r="F105" s="54">
        <v>633</v>
      </c>
      <c r="G105" s="54">
        <v>810</v>
      </c>
      <c r="H105" s="54">
        <v>87</v>
      </c>
      <c r="I105" s="54">
        <v>29</v>
      </c>
      <c r="J105" s="54">
        <v>9</v>
      </c>
      <c r="K105" s="54">
        <v>8973</v>
      </c>
      <c r="M105" s="35"/>
      <c r="N105" s="2"/>
      <c r="O105" s="35"/>
      <c r="P105" s="2"/>
      <c r="Q105" s="2"/>
      <c r="R105" s="2"/>
      <c r="S105" s="82">
        <v>9435</v>
      </c>
      <c r="T105" s="2"/>
      <c r="U105" s="35">
        <f t="shared" si="12"/>
        <v>-9435</v>
      </c>
      <c r="V105" s="2"/>
      <c r="W105" s="85" t="s">
        <v>151</v>
      </c>
      <c r="X105" s="86">
        <v>284</v>
      </c>
      <c r="Y105" s="86">
        <v>423</v>
      </c>
      <c r="Z105" s="86">
        <v>5</v>
      </c>
      <c r="AA105" s="87">
        <v>6693</v>
      </c>
      <c r="AB105" s="86">
        <v>633</v>
      </c>
      <c r="AC105" s="86">
        <v>810</v>
      </c>
      <c r="AD105" s="86">
        <v>87</v>
      </c>
      <c r="AE105" s="86">
        <v>29</v>
      </c>
      <c r="AF105" s="86">
        <v>9</v>
      </c>
      <c r="AG105" s="87">
        <v>8973</v>
      </c>
      <c r="AI105" s="3">
        <f t="shared" si="13"/>
        <v>0</v>
      </c>
      <c r="AJ105" s="3">
        <f t="shared" si="14"/>
        <v>0</v>
      </c>
      <c r="AK105" s="3">
        <f t="shared" si="15"/>
        <v>0</v>
      </c>
      <c r="AL105" s="3">
        <f t="shared" si="16"/>
        <v>0</v>
      </c>
      <c r="AM105" s="3">
        <f t="shared" si="17"/>
        <v>0</v>
      </c>
      <c r="AN105" s="3">
        <f t="shared" si="18"/>
        <v>0</v>
      </c>
      <c r="AO105" s="3">
        <f t="shared" si="19"/>
        <v>0</v>
      </c>
      <c r="AP105" s="3">
        <f t="shared" si="20"/>
        <v>0</v>
      </c>
      <c r="AQ105" s="3">
        <f t="shared" si="21"/>
        <v>0</v>
      </c>
      <c r="AR105" s="3">
        <f t="shared" si="22"/>
        <v>0</v>
      </c>
    </row>
    <row r="106" spans="1:44" x14ac:dyDescent="0.25">
      <c r="K106" s="4"/>
    </row>
    <row r="107" spans="1:44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Henning Kjær Rasmussen</cp:lastModifiedBy>
  <dcterms:created xsi:type="dcterms:W3CDTF">2016-02-22T13:14:41Z</dcterms:created>
  <dcterms:modified xsi:type="dcterms:W3CDTF">2024-04-26T07:51:15Z</dcterms:modified>
</cp:coreProperties>
</file>